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50" windowWidth="18915" windowHeight="8385"/>
  </bookViews>
  <sheets>
    <sheet name="Precios" sheetId="1" r:id="rId1"/>
  </sheets>
  <definedNames>
    <definedName name="_xlnm.Print_Area" localSheetId="0">Precios!$B$2:$I$117</definedName>
  </definedNames>
  <calcPr calcId="144525" concurrentCalc="0"/>
</workbook>
</file>

<file path=xl/calcChain.xml><?xml version="1.0" encoding="utf-8"?>
<calcChain xmlns="http://schemas.openxmlformats.org/spreadsheetml/2006/main">
  <c r="I27" i="1" l="1"/>
  <c r="I23" i="1"/>
  <c r="I65" i="1"/>
  <c r="I26" i="1"/>
  <c r="I54" i="1"/>
  <c r="I50" i="1"/>
  <c r="I58" i="1"/>
  <c r="I87" i="1"/>
  <c r="I98" i="1"/>
  <c r="I106" i="1"/>
  <c r="I105" i="1"/>
  <c r="I104" i="1"/>
  <c r="I103" i="1"/>
  <c r="I97" i="1"/>
  <c r="I96" i="1"/>
  <c r="I95" i="1"/>
  <c r="I94" i="1"/>
  <c r="I93" i="1"/>
  <c r="I91" i="1"/>
  <c r="I90" i="1"/>
  <c r="I89" i="1"/>
  <c r="I88" i="1"/>
  <c r="I81" i="1"/>
  <c r="I80" i="1"/>
  <c r="I79" i="1"/>
  <c r="I78" i="1"/>
  <c r="I77" i="1"/>
  <c r="I76" i="1"/>
  <c r="I74" i="1"/>
  <c r="I73" i="1"/>
  <c r="I72" i="1"/>
  <c r="I71" i="1"/>
  <c r="I70" i="1"/>
  <c r="I69" i="1"/>
  <c r="I67" i="1"/>
  <c r="I66" i="1"/>
  <c r="I64" i="1"/>
  <c r="I63" i="1"/>
  <c r="I57" i="1"/>
  <c r="I56" i="1"/>
  <c r="I55" i="1"/>
  <c r="I53" i="1"/>
  <c r="I49" i="1"/>
  <c r="I52" i="1"/>
  <c r="I25" i="1"/>
  <c r="I48" i="1"/>
  <c r="I47" i="1"/>
  <c r="I46" i="1"/>
  <c r="I45" i="1"/>
  <c r="I44" i="1"/>
  <c r="I43" i="1"/>
  <c r="I42" i="1"/>
  <c r="I39" i="1"/>
  <c r="I38" i="1"/>
  <c r="I37" i="1"/>
  <c r="I36" i="1"/>
  <c r="I34" i="1"/>
  <c r="I33" i="1"/>
  <c r="I32" i="1"/>
  <c r="I31" i="1"/>
  <c r="I30" i="1"/>
  <c r="I29" i="1"/>
  <c r="I40" i="1"/>
  <c r="I24" i="1"/>
  <c r="I22" i="1"/>
  <c r="I18" i="1"/>
  <c r="I17" i="1"/>
  <c r="I16" i="1"/>
  <c r="I15" i="1"/>
  <c r="I14" i="1"/>
  <c r="I13" i="1"/>
  <c r="I12" i="1"/>
  <c r="I11" i="1"/>
  <c r="I10" i="1"/>
  <c r="I113" i="1"/>
  <c r="I112" i="1"/>
  <c r="I111" i="1"/>
  <c r="I110" i="1"/>
  <c r="I115" i="1"/>
  <c r="I116" i="1"/>
  <c r="I117" i="1"/>
</calcChain>
</file>

<file path=xl/sharedStrings.xml><?xml version="1.0" encoding="utf-8"?>
<sst xmlns="http://schemas.openxmlformats.org/spreadsheetml/2006/main" count="232" uniqueCount="188">
  <si>
    <t xml:space="preserve">M O B I L I A R I O </t>
  </si>
  <si>
    <t>Ancho</t>
  </si>
  <si>
    <t>Prof.</t>
  </si>
  <si>
    <t>Alt.</t>
  </si>
  <si>
    <t>$</t>
  </si>
  <si>
    <t>MO-50</t>
  </si>
  <si>
    <t>ESCRITORIO NEGRO TAPA HAYA CON CAJONERA</t>
  </si>
  <si>
    <t>MO-12</t>
  </si>
  <si>
    <t>ARCHIVO NEGRO PUERTAS CORREDIZAS TAPA HAYA</t>
  </si>
  <si>
    <t>MO-10</t>
  </si>
  <si>
    <t>SILLON GIRATORIO TAPIZADO NEGRO CON APOYABRAZOS</t>
  </si>
  <si>
    <t>MO-05</t>
  </si>
  <si>
    <t>MO-26</t>
  </si>
  <si>
    <t>MESA REDONDA CHICA MADERA NEGRA Diam 85cm.</t>
  </si>
  <si>
    <t>diám.</t>
  </si>
  <si>
    <t>MO-27</t>
  </si>
  <si>
    <t>MESA REDONDA CHICA MADERA HAYA Diam 85cm.</t>
  </si>
  <si>
    <t>MO-06</t>
  </si>
  <si>
    <t>MO-08</t>
  </si>
  <si>
    <t>SILLA GIRATORIA TAPIZADA NEGRA SIN APOYABRAZOS</t>
  </si>
  <si>
    <t>MO-22</t>
  </si>
  <si>
    <t>SILLA PLEGADIZA</t>
  </si>
  <si>
    <t>MO-51</t>
  </si>
  <si>
    <t>MESA DIRECTORIO 6 PERSONAS</t>
  </si>
  <si>
    <t>MO-52</t>
  </si>
  <si>
    <t>MESA DIRECTORIO 8 PERSONAS</t>
  </si>
  <si>
    <t>MO-07</t>
  </si>
  <si>
    <t xml:space="preserve">SILLA OFICINA "DIRECTOR" DE CUERO CAÑO CROMADO </t>
  </si>
  <si>
    <t>MO-25</t>
  </si>
  <si>
    <t>MESA REDONDA  TAPA HAYA Diam 1,20m</t>
  </si>
  <si>
    <t>MO-24</t>
  </si>
  <si>
    <t xml:space="preserve">MESA REDONDA TAPA NEGRA Diam 1,20m </t>
  </si>
  <si>
    <t>MO-90</t>
  </si>
  <si>
    <t>SILLON TAPIZADO CUERINA NEGRA, CUERPO DOBLE</t>
  </si>
  <si>
    <t>MO-91</t>
  </si>
  <si>
    <t>SILLON TAPIZADO CUERINA NEGRA, UN CUERPO</t>
  </si>
  <si>
    <t>MO-21</t>
  </si>
  <si>
    <t>MESA RATONA BASE CROMADA ORBIT TAPA VIDRIO</t>
  </si>
  <si>
    <t>MO-95</t>
  </si>
  <si>
    <t>SILLON CAÑO CROMADO Y CUERINA NEGRA, CUERPO DOBLE</t>
  </si>
  <si>
    <t>MO-96</t>
  </si>
  <si>
    <t>SILLON CAÑO CROMADO Y CUERINA NEGRA, CUERPO SIMPLE</t>
  </si>
  <si>
    <t>MO-29</t>
  </si>
  <si>
    <t>MESA RATONA BASE CROMADA ORBIT TAPA NEGRA</t>
  </si>
  <si>
    <t>MO-92</t>
  </si>
  <si>
    <t>PUFF CUERINA NEGRA</t>
  </si>
  <si>
    <t>MO-81</t>
  </si>
  <si>
    <t>PERCHERO DE PIE CAÑO NEGRO</t>
  </si>
  <si>
    <t>MO-80</t>
  </si>
  <si>
    <t>PERCHERO CROMADO DE PIE</t>
  </si>
  <si>
    <t>MO-13</t>
  </si>
  <si>
    <t>MO-15</t>
  </si>
  <si>
    <t xml:space="preserve">TABURETE CAÑO NEGRO </t>
  </si>
  <si>
    <t>MO-16</t>
  </si>
  <si>
    <t>TABURETE CROMADO</t>
  </si>
  <si>
    <t>MO-71</t>
  </si>
  <si>
    <t>PORTAFOLLETOS</t>
  </si>
  <si>
    <t>MO-72</t>
  </si>
  <si>
    <t>CESTO PAPELERO CROMADO</t>
  </si>
  <si>
    <t>MO-73</t>
  </si>
  <si>
    <t>SEPARADORES DE FILA CROMADOS - Cinta 2.00m</t>
  </si>
  <si>
    <t>E Q U I P A M I E N T O  E N   S I S T E M A</t>
  </si>
  <si>
    <t>MC-01</t>
  </si>
  <si>
    <t>MOSTRADOR CIEGO</t>
  </si>
  <si>
    <t>MC-03</t>
  </si>
  <si>
    <t>MOSTRADOR CURVO</t>
  </si>
  <si>
    <t>radio:</t>
  </si>
  <si>
    <t>ME-01</t>
  </si>
  <si>
    <t>MOSTRADOR VIDRIADO</t>
  </si>
  <si>
    <t>MO-14</t>
  </si>
  <si>
    <t>MESA CUADRADA SYMA TAPA HAYA</t>
  </si>
  <si>
    <t>MO-20</t>
  </si>
  <si>
    <t>ESTANTE PLACA EN VOLADIZO</t>
  </si>
  <si>
    <t>ES-01</t>
  </si>
  <si>
    <t>ESTANTERIA VIDRIADA 3 ESTANTES CON VIDRIO</t>
  </si>
  <si>
    <t>CU-01</t>
  </si>
  <si>
    <t>EL-01</t>
  </si>
  <si>
    <t>I N F R A E S T R U C T U R A</t>
  </si>
  <si>
    <t>PA-01</t>
  </si>
  <si>
    <t>PANEL SYMA BLANCO</t>
  </si>
  <si>
    <t>PA-02</t>
  </si>
  <si>
    <t>PANEL SYMA NEGRO</t>
  </si>
  <si>
    <t>PV-01</t>
  </si>
  <si>
    <t>PA-04</t>
  </si>
  <si>
    <t>PANEL SYMA HAYA</t>
  </si>
  <si>
    <t>PA-03</t>
  </si>
  <si>
    <t>PANELES PINTADOS COLOR A ELECCION</t>
  </si>
  <si>
    <t>CE-01</t>
  </si>
  <si>
    <t>CENEFA SYMA</t>
  </si>
  <si>
    <t>CE-02</t>
  </si>
  <si>
    <t>DINTEL</t>
  </si>
  <si>
    <t>AV-02</t>
  </si>
  <si>
    <t xml:space="preserve">PUERTA MADERA CON CERRADURA POMO CON LLAVE    </t>
  </si>
  <si>
    <t>PE-01</t>
  </si>
  <si>
    <t>PERCHERO DE CAÑO POR MODULO</t>
  </si>
  <si>
    <t>I L U M I N A C I O N</t>
  </si>
  <si>
    <t>IS-03</t>
  </si>
  <si>
    <t>SPOT CON PANTALLA BRAZO CORTO      100 W</t>
  </si>
  <si>
    <t>IS-04</t>
  </si>
  <si>
    <t>SPOT CON PANTALLA BRAZO LARGO      100 W</t>
  </si>
  <si>
    <t>IS-06</t>
  </si>
  <si>
    <t>IS-05</t>
  </si>
  <si>
    <t>P I S O S</t>
  </si>
  <si>
    <t>TA-02</t>
  </si>
  <si>
    <t>AN-01</t>
  </si>
  <si>
    <t xml:space="preserve">ALFOMBRA FIBRA SINTETICA NUEVA </t>
  </si>
  <si>
    <t>AU-01</t>
  </si>
  <si>
    <t>ALFOMBRA USADA</t>
  </si>
  <si>
    <t>NY-01</t>
  </si>
  <si>
    <t xml:space="preserve">G R A F I C A </t>
  </si>
  <si>
    <t>MESA ALTA TIPO BAR</t>
  </si>
  <si>
    <t>MO-23</t>
  </si>
  <si>
    <t>ESTANTE PLACA EN VOLADIZO A 45º</t>
  </si>
  <si>
    <t>CU-02</t>
  </si>
  <si>
    <t>CU-03</t>
  </si>
  <si>
    <t>CUBO BLANCO Altura 0,75m</t>
  </si>
  <si>
    <t>CUBO BLANCO  Altura 0,50m</t>
  </si>
  <si>
    <t>CUBO BLANCO  Altura 1,00m</t>
  </si>
  <si>
    <t>LIBRERO ALTO 5 ESTANTES</t>
  </si>
  <si>
    <t>MP-01</t>
  </si>
  <si>
    <t>-</t>
  </si>
  <si>
    <t>EV-01</t>
  </si>
  <si>
    <t>EV-02</t>
  </si>
  <si>
    <t>ESTANTERIA VIDRIADA DOBLE, 4 ESTANTES CON VIDRIO</t>
  </si>
  <si>
    <t>ES-03</t>
  </si>
  <si>
    <t>ESTANTERIA 3 ESTANTES, PARA INTERIORES</t>
  </si>
  <si>
    <t>IS-10</t>
  </si>
  <si>
    <t>IS-02</t>
  </si>
  <si>
    <t>IS-30</t>
  </si>
  <si>
    <t>TOMACORRIENTE, BOCA DOBLE             10 AMP</t>
  </si>
  <si>
    <t>GR-01</t>
  </si>
  <si>
    <t>GR-02</t>
  </si>
  <si>
    <t>GR-03</t>
  </si>
  <si>
    <t>GR-04</t>
  </si>
  <si>
    <t>GRAFICA IMPRESA HASTA 1 M²</t>
  </si>
  <si>
    <t>GRAFICA IMPRESA PANEL 1m x 2,50m</t>
  </si>
  <si>
    <t>GRAFICA EN VINILO DE CORTE HASTA 1M², UN COLOR</t>
  </si>
  <si>
    <t>Stand:</t>
  </si>
  <si>
    <t>Tel.:</t>
  </si>
  <si>
    <t>Fecha:</t>
  </si>
  <si>
    <t>Subtotal:</t>
  </si>
  <si>
    <t>TOTAL:</t>
  </si>
  <si>
    <t>I.V.A.21%</t>
  </si>
  <si>
    <t>SPOT PREMIERE  BRAZO LARGO                    300 W</t>
  </si>
  <si>
    <t>IS-09</t>
  </si>
  <si>
    <t>PA-05</t>
  </si>
  <si>
    <r>
      <t>PANELES RAPI-WALL (Con Base y Cenefa)</t>
    </r>
    <r>
      <rPr>
        <b/>
        <sz val="7"/>
        <color indexed="8"/>
        <rFont val="Tahoma"/>
        <family val="2"/>
      </rPr>
      <t xml:space="preserve"> SIN GANCHOS</t>
    </r>
  </si>
  <si>
    <t>GRAFICA P/CENEFA VINILO DE CORTE H/2 M LONG. 1 COLOR</t>
  </si>
  <si>
    <t xml:space="preserve">Expo:             </t>
  </si>
  <si>
    <t>Dirección:</t>
  </si>
  <si>
    <t>E-mail:</t>
  </si>
  <si>
    <t>Cant.</t>
  </si>
  <si>
    <t>Importe</t>
  </si>
  <si>
    <t>Descripción</t>
  </si>
  <si>
    <t>IS-15</t>
  </si>
  <si>
    <t>IS-08</t>
  </si>
  <si>
    <t>HALLO SPOT                                                   50 W</t>
  </si>
  <si>
    <t>CUARZO IODO                                                500 W</t>
  </si>
  <si>
    <t>PLAFON PVC CON UN SPOT EMBUTIDO          100 W</t>
  </si>
  <si>
    <t>PLAFON CON DOS DICROICAS EMBUTIDAS    50 W C/U</t>
  </si>
  <si>
    <t>COLOCACION DE ARTEFACTOS, CABLEADO Y CONEXIÓN ELECTRICA A TABLERO CON DISYUNTOR Y LLAVE TERMICA, GUARDIA ELECTRICA DURANTE TODO EL EVENTO.</t>
  </si>
  <si>
    <t>FR-01</t>
  </si>
  <si>
    <t>PR-01</t>
  </si>
  <si>
    <t>PROBADOR (1 PANEL - 1 CORTINA)</t>
  </si>
  <si>
    <t>SP-01</t>
  </si>
  <si>
    <t>ESPEJO PARA PROBADOR</t>
  </si>
  <si>
    <r>
      <t xml:space="preserve">Los artefactos de iluminación se proveen colocados exclusivamente sobre el dintel perimetral de aluminio o paneles del Sistema Modular realizado por ANSELMI. No se alquilan artefactos para ser ubicados en Stands o instalaciones de terceros. En el caso de tomacorrientes, se instalan con cableado por las columnas de aluminio, no se colocan por piso, ni debajo de tarimas o alfombras. Todos los productos ofrecidos son instalados por ANSELMI, no se alquila material para realizar instalaciones que no sean propias. </t>
    </r>
    <r>
      <rPr>
        <b/>
        <sz val="7"/>
        <rFont val="Tahoma"/>
        <family val="2"/>
      </rPr>
      <t>TODOS LOS PRODUCTOS SOLICITADOS DE ILUMINACION DEBEN INCLUIR EL ITEM CE-01 (CONEXION ELECTRICA)</t>
    </r>
  </si>
  <si>
    <t>C.U.I.T.:</t>
  </si>
  <si>
    <t xml:space="preserve">Raz.Soc.:             </t>
  </si>
  <si>
    <t>Código</t>
  </si>
  <si>
    <t>SILLA TAPIZADA EN AZUL O GRIS "AUDITORIO"</t>
  </si>
  <si>
    <t>PANEL SYMA VIDRIADO CON ZOCALO DE 0,75cm</t>
  </si>
  <si>
    <t>ESTANTERIA 3 ESTANTES CON CENEFA Y BASE 0,70m</t>
  </si>
  <si>
    <t>Tanto la ubicación de los artefactos lumínicos, como los estantes y demás elementos de Infreastructura, deberán ser ubicados mediante un esquema o croquis por parte del expositor. Toda modificación sobre el pedido tendrá un costo adicional del 50% .</t>
  </si>
  <si>
    <t>Para darle curso al armado y/o colocación, el pago correspondiente deberá ser cancelado previamente el 100%</t>
  </si>
  <si>
    <t>PUERTITAS CORREDIZAS PARA MOSTR. O VITRINAS C/BASE</t>
  </si>
  <si>
    <r>
      <t xml:space="preserve">    FRIGOBAR -</t>
    </r>
    <r>
      <rPr>
        <b/>
        <i/>
        <sz val="7"/>
        <color indexed="8"/>
        <rFont val="Tahoma"/>
        <family val="2"/>
      </rPr>
      <t xml:space="preserve"> "CONSULTAR STOCK"</t>
    </r>
  </si>
  <si>
    <t>HQi                                                     150 W</t>
  </si>
  <si>
    <t xml:space="preserve">    NYLON PROTECTOR</t>
  </si>
  <si>
    <t>CC-01</t>
  </si>
  <si>
    <t>SPOT PREMIERE  BRAZO CORTO                   300 W</t>
  </si>
  <si>
    <t>MC-11</t>
  </si>
  <si>
    <t>MOSTRADOR CIEGO NEGRO</t>
  </si>
  <si>
    <t>MO-17</t>
  </si>
  <si>
    <t>SILLA OFICINA BASE METALICA "DELTA"</t>
  </si>
  <si>
    <t xml:space="preserve">SILLA OFICINA BASE METALICA CON APOYABRAZOS "JIM" </t>
  </si>
  <si>
    <t>TARIMA MADERA  H:4cm</t>
  </si>
  <si>
    <r>
      <rPr>
        <b/>
        <sz val="12"/>
        <color theme="3"/>
        <rFont val="Tahoma"/>
        <family val="2"/>
      </rPr>
      <t xml:space="preserve">SOLICITUD DE 
EQUIPAMIENTO BASICO </t>
    </r>
    <r>
      <rPr>
        <b/>
        <sz val="14"/>
        <color theme="3"/>
        <rFont val="Tahoma"/>
        <family val="2"/>
      </rPr>
      <t xml:space="preserve">
</t>
    </r>
    <r>
      <rPr>
        <b/>
        <sz val="18"/>
        <color theme="3" tint="0.39997558519241921"/>
        <rFont val="Tahoma"/>
        <family val="2"/>
      </rPr>
      <t>2015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</si>
</sst>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 ;[Red]\-#,##0.00\ "/>
    <numFmt numFmtId="165" formatCode="dd/mm/yy;@"/>
    <numFmt numFmtId="166" formatCode="##\-########\-#"/>
  </numFmts>
  <fonts count="33" x14ac:knownFonts="1">
    <font>
      <sz val="10"/>
      <name val="Arial"/>
      <family val="2"/>
    </font>
    <font>
      <sz val="10"/>
      <name val="Tahoma"/>
      <family val="2"/>
    </font>
    <font>
      <b/>
      <sz val="22"/>
      <color indexed="9"/>
      <name val="Tahoma"/>
      <family val="2"/>
    </font>
    <font>
      <b/>
      <sz val="14"/>
      <color indexed="9"/>
      <name val="Tahoma"/>
      <family val="2"/>
    </font>
    <font>
      <sz val="9"/>
      <name val="Tahoma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sz val="7"/>
      <name val="Tahoma"/>
      <family val="2"/>
    </font>
    <font>
      <b/>
      <sz val="7"/>
      <color indexed="8"/>
      <name val="Tahoma"/>
      <family val="2"/>
    </font>
    <font>
      <sz val="7"/>
      <color indexed="8"/>
      <name val="Tahoma"/>
      <family val="2"/>
    </font>
    <font>
      <sz val="7"/>
      <color rgb="FFFF0000"/>
      <name val="Tahoma"/>
      <family val="2"/>
    </font>
    <font>
      <b/>
      <sz val="10"/>
      <name val="Tahoma"/>
      <family val="2"/>
    </font>
    <font>
      <b/>
      <sz val="8"/>
      <color indexed="8"/>
      <name val="Tahoma"/>
      <family val="2"/>
    </font>
    <font>
      <sz val="11"/>
      <name val="Tahoma"/>
      <family val="2"/>
    </font>
    <font>
      <sz val="8"/>
      <name val="Tahoma"/>
      <family val="2"/>
    </font>
    <font>
      <sz val="8"/>
      <color indexed="8"/>
      <name val="Tahoma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10"/>
      <color rgb="FFFF0000"/>
      <name val="Tahoma"/>
      <family val="2"/>
    </font>
    <font>
      <b/>
      <sz val="10"/>
      <color rgb="FFFF0000"/>
      <name val="Arial"/>
      <family val="2"/>
    </font>
    <font>
      <sz val="8"/>
      <color rgb="FFFF0000"/>
      <name val="Tahoma"/>
      <family val="2"/>
    </font>
    <font>
      <sz val="10"/>
      <color rgb="FFFF0000"/>
      <name val="Tahoma"/>
      <family val="2"/>
    </font>
    <font>
      <sz val="9"/>
      <color rgb="FFFF0000"/>
      <name val="Arial Narrow"/>
      <family val="2"/>
    </font>
    <font>
      <sz val="10"/>
      <color rgb="FF0000FF"/>
      <name val="Tahoma"/>
      <family val="2"/>
    </font>
    <font>
      <b/>
      <sz val="7"/>
      <name val="Tahoma"/>
      <family val="2"/>
    </font>
    <font>
      <b/>
      <sz val="7"/>
      <color rgb="FFFF0000"/>
      <name val="Tahoma"/>
      <family val="2"/>
    </font>
    <font>
      <b/>
      <i/>
      <sz val="7"/>
      <color indexed="8"/>
      <name val="Tahoma"/>
      <family val="2"/>
    </font>
    <font>
      <b/>
      <sz val="9"/>
      <color indexed="8"/>
      <name val="Arial Narrow"/>
      <family val="2"/>
    </font>
    <font>
      <b/>
      <sz val="9"/>
      <name val="Tahoma"/>
      <family val="2"/>
    </font>
    <font>
      <b/>
      <sz val="11"/>
      <name val="Tahoma"/>
      <family val="2"/>
    </font>
    <font>
      <b/>
      <sz val="14"/>
      <color theme="3"/>
      <name val="Tahoma"/>
      <family val="2"/>
    </font>
    <font>
      <b/>
      <sz val="12"/>
      <color theme="3"/>
      <name val="Tahoma"/>
      <family val="2"/>
    </font>
    <font>
      <b/>
      <sz val="18"/>
      <color theme="3" tint="0.3999755851924192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7">
    <xf numFmtId="0" fontId="0" fillId="0" borderId="0" xfId="0"/>
    <xf numFmtId="0" fontId="1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9" fillId="0" borderId="2" xfId="0" quotePrefix="1" applyFont="1" applyFill="1" applyBorder="1" applyAlignment="1">
      <alignment horizontal="left" vertical="center" indent="1"/>
    </xf>
    <xf numFmtId="4" fontId="9" fillId="0" borderId="2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9" fillId="0" borderId="2" xfId="0" applyFont="1" applyFill="1" applyBorder="1" applyAlignment="1">
      <alignment horizontal="left" vertical="center" indent="1"/>
    </xf>
    <xf numFmtId="4" fontId="9" fillId="0" borderId="3" xfId="0" applyNumberFormat="1" applyFont="1" applyFill="1" applyBorder="1" applyAlignment="1">
      <alignment horizontal="right" vertical="center"/>
    </xf>
    <xf numFmtId="4" fontId="9" fillId="0" borderId="5" xfId="0" applyNumberFormat="1" applyFont="1" applyFill="1" applyBorder="1" applyAlignment="1">
      <alignment horizontal="left" vertical="center"/>
    </xf>
    <xf numFmtId="4" fontId="9" fillId="0" borderId="5" xfId="0" applyNumberFormat="1" applyFont="1" applyFill="1" applyBorder="1" applyAlignment="1">
      <alignment horizontal="center" vertical="center"/>
    </xf>
    <xf numFmtId="0" fontId="9" fillId="0" borderId="6" xfId="0" quotePrefix="1" applyFont="1" applyFill="1" applyBorder="1" applyAlignment="1">
      <alignment horizontal="left" vertical="center" indent="1"/>
    </xf>
    <xf numFmtId="4" fontId="9" fillId="0" borderId="6" xfId="0" applyNumberFormat="1" applyFont="1" applyFill="1" applyBorder="1" applyAlignment="1">
      <alignment horizontal="center" vertical="center"/>
    </xf>
    <xf numFmtId="0" fontId="9" fillId="0" borderId="7" xfId="0" quotePrefix="1" applyFont="1" applyFill="1" applyBorder="1" applyAlignment="1">
      <alignment horizontal="left" vertical="center" indent="1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left" vertical="center" indent="1"/>
    </xf>
    <xf numFmtId="0" fontId="9" fillId="0" borderId="7" xfId="0" applyFont="1" applyFill="1" applyBorder="1" applyAlignment="1">
      <alignment horizontal="left" vertical="center" indent="1"/>
    </xf>
    <xf numFmtId="0" fontId="1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64" fontId="9" fillId="0" borderId="13" xfId="0" applyNumberFormat="1" applyFont="1" applyFill="1" applyBorder="1" applyAlignment="1">
      <alignment horizontal="right" vertical="center"/>
    </xf>
    <xf numFmtId="0" fontId="8" fillId="0" borderId="16" xfId="0" applyFont="1" applyFill="1" applyBorder="1" applyAlignment="1">
      <alignment horizontal="center" vertical="center"/>
    </xf>
    <xf numFmtId="164" fontId="9" fillId="0" borderId="17" xfId="0" applyNumberFormat="1" applyFont="1" applyFill="1" applyBorder="1" applyAlignment="1">
      <alignment horizontal="right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9" fillId="0" borderId="19" xfId="0" quotePrefix="1" applyFont="1" applyFill="1" applyBorder="1" applyAlignment="1">
      <alignment horizontal="left" vertical="center" indent="1"/>
    </xf>
    <xf numFmtId="4" fontId="9" fillId="0" borderId="19" xfId="0" applyNumberFormat="1" applyFont="1" applyFill="1" applyBorder="1" applyAlignment="1">
      <alignment horizontal="center" vertical="center"/>
    </xf>
    <xf numFmtId="4" fontId="10" fillId="0" borderId="19" xfId="0" applyNumberFormat="1" applyFont="1" applyFill="1" applyBorder="1" applyAlignment="1">
      <alignment horizontal="center" vertical="center"/>
    </xf>
    <xf numFmtId="164" fontId="9" fillId="0" borderId="20" xfId="0" applyNumberFormat="1" applyFont="1" applyFill="1" applyBorder="1" applyAlignment="1">
      <alignment horizontal="right" vertical="center"/>
    </xf>
    <xf numFmtId="0" fontId="7" fillId="0" borderId="1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8" fillId="0" borderId="12" xfId="0" quotePrefix="1" applyFont="1" applyFill="1" applyBorder="1" applyAlignment="1">
      <alignment horizontal="center" vertical="center"/>
    </xf>
    <xf numFmtId="4" fontId="9" fillId="0" borderId="25" xfId="0" applyNumberFormat="1" applyFont="1" applyFill="1" applyBorder="1" applyAlignment="1">
      <alignment horizontal="right" vertical="center"/>
    </xf>
    <xf numFmtId="4" fontId="9" fillId="0" borderId="26" xfId="0" applyNumberFormat="1" applyFont="1" applyFill="1" applyBorder="1" applyAlignment="1">
      <alignment horizontal="left" vertical="center"/>
    </xf>
    <xf numFmtId="4" fontId="9" fillId="0" borderId="26" xfId="0" applyNumberFormat="1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9" fillId="0" borderId="28" xfId="0" quotePrefix="1" applyFont="1" applyFill="1" applyBorder="1" applyAlignment="1">
      <alignment horizontal="left" vertical="center" indent="1"/>
    </xf>
    <xf numFmtId="4" fontId="9" fillId="0" borderId="28" xfId="0" applyNumberFormat="1" applyFont="1" applyFill="1" applyBorder="1" applyAlignment="1">
      <alignment horizontal="center" vertical="center"/>
    </xf>
    <xf numFmtId="164" fontId="9" fillId="0" borderId="29" xfId="0" applyNumberFormat="1" applyFont="1" applyFill="1" applyBorder="1" applyAlignment="1">
      <alignment horizontal="right" vertical="center"/>
    </xf>
    <xf numFmtId="0" fontId="9" fillId="0" borderId="28" xfId="0" applyFont="1" applyFill="1" applyBorder="1" applyAlignment="1">
      <alignment horizontal="left" vertical="center" indent="1"/>
    </xf>
    <xf numFmtId="0" fontId="6" fillId="3" borderId="34" xfId="0" applyFont="1" applyFill="1" applyBorder="1" applyAlignment="1">
      <alignment horizontal="center" vertical="center"/>
    </xf>
    <xf numFmtId="0" fontId="6" fillId="3" borderId="35" xfId="0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left" vertical="center" indent="1"/>
    </xf>
    <xf numFmtId="4" fontId="9" fillId="0" borderId="34" xfId="0" applyNumberFormat="1" applyFont="1" applyFill="1" applyBorder="1" applyAlignment="1">
      <alignment horizontal="center" vertical="center"/>
    </xf>
    <xf numFmtId="164" fontId="9" fillId="0" borderId="35" xfId="0" applyNumberFormat="1" applyFont="1" applyFill="1" applyBorder="1" applyAlignment="1">
      <alignment horizontal="right" vertical="center"/>
    </xf>
    <xf numFmtId="0" fontId="9" fillId="0" borderId="34" xfId="0" applyFont="1" applyFill="1" applyBorder="1" applyAlignment="1">
      <alignment horizontal="left" vertical="center"/>
    </xf>
    <xf numFmtId="4" fontId="6" fillId="0" borderId="27" xfId="0" applyNumberFormat="1" applyFont="1" applyFill="1" applyBorder="1" applyAlignment="1">
      <alignment horizontal="right" vertical="center"/>
    </xf>
    <xf numFmtId="4" fontId="15" fillId="0" borderId="12" xfId="0" applyNumberFormat="1" applyFont="1" applyFill="1" applyBorder="1" applyAlignment="1">
      <alignment horizontal="right" vertical="center"/>
    </xf>
    <xf numFmtId="0" fontId="5" fillId="0" borderId="33" xfId="0" applyFont="1" applyFill="1" applyBorder="1" applyAlignment="1">
      <alignment horizontal="right" vertical="center"/>
    </xf>
    <xf numFmtId="0" fontId="12" fillId="3" borderId="33" xfId="0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0" fontId="8" fillId="0" borderId="33" xfId="0" quotePrefix="1" applyFont="1" applyFill="1" applyBorder="1" applyAlignment="1">
      <alignment horizontal="center" vertical="center"/>
    </xf>
    <xf numFmtId="164" fontId="9" fillId="0" borderId="36" xfId="0" applyNumberFormat="1" applyFont="1" applyFill="1" applyBorder="1" applyAlignment="1">
      <alignment horizontal="right" vertical="center"/>
    </xf>
    <xf numFmtId="0" fontId="8" fillId="0" borderId="16" xfId="0" quotePrefix="1" applyFont="1" applyFill="1" applyBorder="1" applyAlignment="1">
      <alignment horizontal="center" vertical="center"/>
    </xf>
    <xf numFmtId="4" fontId="10" fillId="0" borderId="6" xfId="0" applyNumberFormat="1" applyFont="1" applyFill="1" applyBorder="1" applyAlignment="1" applyProtection="1">
      <alignment horizontal="center" vertical="center"/>
      <protection locked="0"/>
    </xf>
    <xf numFmtId="4" fontId="10" fillId="0" borderId="2" xfId="0" applyNumberFormat="1" applyFont="1" applyFill="1" applyBorder="1" applyAlignment="1" applyProtection="1">
      <alignment horizontal="center" vertical="center"/>
      <protection locked="0"/>
    </xf>
    <xf numFmtId="4" fontId="10" fillId="0" borderId="34" xfId="0" applyNumberFormat="1" applyFont="1" applyFill="1" applyBorder="1" applyAlignment="1" applyProtection="1">
      <alignment horizontal="center" vertical="center"/>
      <protection locked="0"/>
    </xf>
    <xf numFmtId="4" fontId="10" fillId="0" borderId="7" xfId="0" applyNumberFormat="1" applyFont="1" applyFill="1" applyBorder="1" applyAlignment="1" applyProtection="1">
      <alignment horizontal="center" vertical="center"/>
      <protection locked="0"/>
    </xf>
    <xf numFmtId="4" fontId="10" fillId="0" borderId="28" xfId="0" applyNumberFormat="1" applyFont="1" applyFill="1" applyBorder="1" applyAlignment="1" applyProtection="1">
      <alignment horizontal="center" vertical="center"/>
      <protection locked="0"/>
    </xf>
    <xf numFmtId="0" fontId="17" fillId="7" borderId="14" xfId="0" applyFont="1" applyFill="1" applyBorder="1" applyAlignment="1">
      <alignment vertical="center"/>
    </xf>
    <xf numFmtId="0" fontId="16" fillId="7" borderId="14" xfId="0" applyFont="1" applyFill="1" applyBorder="1" applyAlignment="1">
      <alignment vertical="center"/>
    </xf>
    <xf numFmtId="0" fontId="16" fillId="7" borderId="10" xfId="0" applyFont="1" applyFill="1" applyBorder="1" applyAlignment="1">
      <alignment vertical="center"/>
    </xf>
    <xf numFmtId="0" fontId="18" fillId="0" borderId="5" xfId="0" applyFont="1" applyFill="1" applyBorder="1" applyAlignment="1" applyProtection="1">
      <alignment horizontal="left" vertical="center"/>
      <protection locked="0"/>
    </xf>
    <xf numFmtId="165" fontId="20" fillId="0" borderId="15" xfId="0" applyNumberFormat="1" applyFont="1" applyFill="1" applyBorder="1" applyAlignment="1" applyProtection="1">
      <alignment horizontal="left" vertical="center"/>
      <protection locked="0"/>
    </xf>
    <xf numFmtId="0" fontId="22" fillId="0" borderId="15" xfId="0" applyFont="1" applyFill="1" applyBorder="1" applyAlignment="1" applyProtection="1">
      <alignment horizontal="left" vertical="center"/>
      <protection locked="0"/>
    </xf>
    <xf numFmtId="0" fontId="16" fillId="7" borderId="3" xfId="0" applyFont="1" applyFill="1" applyBorder="1" applyAlignment="1">
      <alignment vertical="center"/>
    </xf>
    <xf numFmtId="0" fontId="16" fillId="7" borderId="30" xfId="0" applyFont="1" applyFill="1" applyBorder="1" applyAlignment="1">
      <alignment vertical="center"/>
    </xf>
    <xf numFmtId="0" fontId="17" fillId="7" borderId="3" xfId="0" applyFont="1" applyFill="1" applyBorder="1" applyAlignment="1">
      <alignment vertical="center"/>
    </xf>
    <xf numFmtId="0" fontId="21" fillId="8" borderId="32" xfId="0" applyFont="1" applyFill="1" applyBorder="1" applyAlignment="1" applyProtection="1">
      <alignment horizontal="left" vertical="center"/>
      <protection locked="0"/>
    </xf>
    <xf numFmtId="0" fontId="21" fillId="8" borderId="5" xfId="0" applyFont="1" applyFill="1" applyBorder="1" applyAlignment="1" applyProtection="1">
      <alignment horizontal="left" vertical="center"/>
      <protection locked="0"/>
    </xf>
    <xf numFmtId="0" fontId="24" fillId="0" borderId="1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8" fillId="9" borderId="27" xfId="0" applyFont="1" applyFill="1" applyBorder="1" applyAlignment="1">
      <alignment horizontal="center" vertical="center"/>
    </xf>
    <xf numFmtId="4" fontId="8" fillId="9" borderId="28" xfId="0" applyNumberFormat="1" applyFont="1" applyFill="1" applyBorder="1" applyAlignment="1">
      <alignment horizontal="center" vertical="center"/>
    </xf>
    <xf numFmtId="4" fontId="25" fillId="9" borderId="28" xfId="0" applyNumberFormat="1" applyFont="1" applyFill="1" applyBorder="1" applyAlignment="1" applyProtection="1">
      <alignment horizontal="center" vertical="center"/>
      <protection locked="0"/>
    </xf>
    <xf numFmtId="164" fontId="8" fillId="9" borderId="29" xfId="0" applyNumberFormat="1" applyFont="1" applyFill="1" applyBorder="1" applyAlignment="1">
      <alignment horizontal="right" vertical="center"/>
    </xf>
    <xf numFmtId="0" fontId="27" fillId="7" borderId="3" xfId="0" applyFont="1" applyFill="1" applyBorder="1" applyAlignment="1">
      <alignment vertical="center"/>
    </xf>
    <xf numFmtId="0" fontId="8" fillId="0" borderId="37" xfId="0" applyFont="1" applyFill="1" applyBorder="1" applyAlignment="1">
      <alignment horizontal="center" vertical="center"/>
    </xf>
    <xf numFmtId="0" fontId="9" fillId="0" borderId="22" xfId="0" quotePrefix="1" applyFont="1" applyFill="1" applyBorder="1" applyAlignment="1">
      <alignment horizontal="left" vertical="center" indent="1"/>
    </xf>
    <xf numFmtId="4" fontId="9" fillId="0" borderId="22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164" fontId="9" fillId="0" borderId="38" xfId="0" applyNumberFormat="1" applyFont="1" applyFill="1" applyBorder="1" applyAlignment="1">
      <alignment horizontal="right" vertical="center"/>
    </xf>
    <xf numFmtId="0" fontId="11" fillId="0" borderId="0" xfId="0" applyFont="1" applyFill="1" applyBorder="1" applyAlignment="1">
      <alignment vertical="center"/>
    </xf>
    <xf numFmtId="0" fontId="28" fillId="0" borderId="0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30" fillId="0" borderId="9" xfId="0" quotePrefix="1" applyFont="1" applyFill="1" applyBorder="1" applyAlignment="1">
      <alignment horizontal="right" vertical="center" wrapText="1" indent="1"/>
    </xf>
    <xf numFmtId="0" fontId="30" fillId="0" borderId="8" xfId="0" applyFont="1" applyFill="1" applyBorder="1" applyAlignment="1">
      <alignment horizontal="right" vertical="center" indent="1"/>
    </xf>
    <xf numFmtId="0" fontId="30" fillId="0" borderId="11" xfId="0" applyFont="1" applyFill="1" applyBorder="1" applyAlignment="1">
      <alignment horizontal="right" vertical="center" indent="1"/>
    </xf>
    <xf numFmtId="0" fontId="2" fillId="0" borderId="40" xfId="0" applyFont="1" applyFill="1" applyBorder="1" applyAlignment="1">
      <alignment horizontal="center" vertical="center"/>
    </xf>
    <xf numFmtId="0" fontId="2" fillId="0" borderId="41" xfId="0" applyFont="1" applyFill="1" applyBorder="1" applyAlignment="1">
      <alignment horizontal="center" vertical="center"/>
    </xf>
    <xf numFmtId="0" fontId="2" fillId="0" borderId="42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8" fillId="9" borderId="31" xfId="0" applyFont="1" applyFill="1" applyBorder="1" applyAlignment="1">
      <alignment horizontal="center" vertical="center" wrapText="1"/>
    </xf>
    <xf numFmtId="0" fontId="8" fillId="9" borderId="8" xfId="0" applyFont="1" applyFill="1" applyBorder="1" applyAlignment="1">
      <alignment horizontal="center" vertical="center" wrapText="1"/>
    </xf>
    <xf numFmtId="0" fontId="8" fillId="9" borderId="39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5" xfId="0" applyFont="1" applyFill="1" applyBorder="1" applyAlignment="1">
      <alignment horizontal="left" vertical="center"/>
    </xf>
    <xf numFmtId="0" fontId="15" fillId="5" borderId="28" xfId="0" applyFont="1" applyFill="1" applyBorder="1" applyAlignment="1">
      <alignment horizontal="center" vertical="center" wrapText="1"/>
    </xf>
    <xf numFmtId="0" fontId="15" fillId="5" borderId="31" xfId="0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15" fillId="5" borderId="3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0" fontId="19" fillId="0" borderId="4" xfId="0" applyFont="1" applyBorder="1" applyAlignment="1" applyProtection="1">
      <alignment horizontal="left"/>
      <protection locked="0"/>
    </xf>
    <xf numFmtId="0" fontId="19" fillId="0" borderId="5" xfId="0" applyFont="1" applyBorder="1" applyAlignment="1" applyProtection="1">
      <alignment horizontal="left"/>
      <protection locked="0"/>
    </xf>
    <xf numFmtId="166" fontId="21" fillId="8" borderId="4" xfId="0" applyNumberFormat="1" applyFont="1" applyFill="1" applyBorder="1" applyAlignment="1" applyProtection="1">
      <alignment horizontal="left" vertical="center"/>
      <protection locked="0"/>
    </xf>
    <xf numFmtId="166" fontId="21" fillId="8" borderId="5" xfId="0" applyNumberFormat="1" applyFont="1" applyFill="1" applyBorder="1" applyAlignment="1" applyProtection="1">
      <alignment horizontal="left" vertical="center"/>
      <protection locked="0"/>
    </xf>
    <xf numFmtId="0" fontId="23" fillId="8" borderId="19" xfId="0" applyFont="1" applyFill="1" applyBorder="1" applyAlignment="1" applyProtection="1">
      <alignment horizontal="left" vertical="center"/>
      <protection locked="0"/>
    </xf>
    <xf numFmtId="0" fontId="23" fillId="8" borderId="20" xfId="0" applyFont="1" applyFill="1" applyBorder="1" applyAlignment="1" applyProtection="1">
      <alignment horizontal="left" vertical="center"/>
      <protection locked="0"/>
    </xf>
    <xf numFmtId="0" fontId="15" fillId="4" borderId="27" xfId="0" applyFont="1" applyFill="1" applyBorder="1" applyAlignment="1">
      <alignment horizontal="center" vertical="center" wrapText="1"/>
    </xf>
    <xf numFmtId="0" fontId="15" fillId="4" borderId="28" xfId="0" applyFont="1" applyFill="1" applyBorder="1" applyAlignment="1">
      <alignment horizontal="center" vertical="center" wrapText="1"/>
    </xf>
    <xf numFmtId="0" fontId="15" fillId="4" borderId="12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4" borderId="33" xfId="0" applyFont="1" applyFill="1" applyBorder="1" applyAlignment="1">
      <alignment horizontal="center" vertical="center" wrapText="1"/>
    </xf>
    <xf numFmtId="0" fontId="15" fillId="4" borderId="34" xfId="0" applyFont="1" applyFill="1" applyBorder="1" applyAlignment="1">
      <alignment horizontal="center" vertical="center" wrapText="1"/>
    </xf>
    <xf numFmtId="0" fontId="14" fillId="6" borderId="21" xfId="0" applyFont="1" applyFill="1" applyBorder="1" applyAlignment="1">
      <alignment horizontal="center" vertical="center" wrapText="1"/>
    </xf>
    <xf numFmtId="0" fontId="14" fillId="6" borderId="23" xfId="0" applyFont="1" applyFill="1" applyBorder="1" applyAlignment="1">
      <alignment horizontal="center" vertical="center" wrapText="1"/>
    </xf>
    <xf numFmtId="0" fontId="14" fillId="6" borderId="2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29309</xdr:colOff>
      <xdr:row>27</xdr:row>
      <xdr:rowOff>36635</xdr:rowOff>
    </xdr:from>
    <xdr:to>
      <xdr:col>2</xdr:col>
      <xdr:colOff>1362809</xdr:colOff>
      <xdr:row>27</xdr:row>
      <xdr:rowOff>1454780</xdr:rowOff>
    </xdr:to>
    <xdr:pic>
      <xdr:nvPicPr>
        <xdr:cNvPr id="3" name="16 Imagen" descr="a-escritorio hay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42" t="2802" r="1085" b="1426"/>
        <a:stretch>
          <a:fillRect/>
        </a:stretch>
      </xdr:blipFill>
      <xdr:spPr bwMode="auto">
        <a:xfrm>
          <a:off x="1355482" y="4667250"/>
          <a:ext cx="1809750" cy="14181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35902</xdr:colOff>
      <xdr:row>34</xdr:row>
      <xdr:rowOff>34926</xdr:rowOff>
    </xdr:from>
    <xdr:to>
      <xdr:col>2</xdr:col>
      <xdr:colOff>1392116</xdr:colOff>
      <xdr:row>34</xdr:row>
      <xdr:rowOff>1473201</xdr:rowOff>
    </xdr:to>
    <xdr:pic>
      <xdr:nvPicPr>
        <xdr:cNvPr id="5" name="18 Imagen" descr="A-MESITA NEGRA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r="2037"/>
        <a:stretch>
          <a:fillRect/>
        </a:stretch>
      </xdr:blipFill>
      <xdr:spPr bwMode="auto">
        <a:xfrm>
          <a:off x="1362075" y="5500811"/>
          <a:ext cx="1832464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1422914</xdr:colOff>
      <xdr:row>34</xdr:row>
      <xdr:rowOff>26988</xdr:rowOff>
    </xdr:from>
    <xdr:to>
      <xdr:col>4</xdr:col>
      <xdr:colOff>296765</xdr:colOff>
      <xdr:row>34</xdr:row>
      <xdr:rowOff>1474788</xdr:rowOff>
    </xdr:to>
    <xdr:pic>
      <xdr:nvPicPr>
        <xdr:cNvPr id="6" name="19 Imagen" descr="A-MESITA HAYA SILLA PLEG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29380" y="7049212"/>
          <a:ext cx="1921851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1225827</xdr:colOff>
      <xdr:row>58</xdr:row>
      <xdr:rowOff>47627</xdr:rowOff>
    </xdr:from>
    <xdr:to>
      <xdr:col>2</xdr:col>
      <xdr:colOff>2368827</xdr:colOff>
      <xdr:row>58</xdr:row>
      <xdr:rowOff>1485902</xdr:rowOff>
    </xdr:to>
    <xdr:pic>
      <xdr:nvPicPr>
        <xdr:cNvPr id="7" name="26 Imagen" descr="A-portafolletos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-125" r="951"/>
        <a:stretch>
          <a:fillRect/>
        </a:stretch>
      </xdr:blipFill>
      <xdr:spPr bwMode="auto">
        <a:xfrm>
          <a:off x="3031436" y="14094931"/>
          <a:ext cx="11430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303335</xdr:colOff>
      <xdr:row>58</xdr:row>
      <xdr:rowOff>39342</xdr:rowOff>
    </xdr:from>
    <xdr:to>
      <xdr:col>8</xdr:col>
      <xdr:colOff>504826</xdr:colOff>
      <xdr:row>58</xdr:row>
      <xdr:rowOff>1477617</xdr:rowOff>
    </xdr:to>
    <xdr:pic>
      <xdr:nvPicPr>
        <xdr:cNvPr id="8" name="27 Imagen" descr="A-SEPARADORES DE FILA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529661" y="14086646"/>
          <a:ext cx="1543274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1518209</xdr:colOff>
      <xdr:row>40</xdr:row>
      <xdr:rowOff>25401</xdr:rowOff>
    </xdr:from>
    <xdr:to>
      <xdr:col>4</xdr:col>
      <xdr:colOff>317448</xdr:colOff>
      <xdr:row>40</xdr:row>
      <xdr:rowOff>1463676</xdr:rowOff>
    </xdr:to>
    <xdr:pic>
      <xdr:nvPicPr>
        <xdr:cNvPr id="10" name="29 Imagen" descr="A-MESA GRANDE HAYA SILLAS DIR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938"/>
        <a:stretch>
          <a:fillRect/>
        </a:stretch>
      </xdr:blipFill>
      <xdr:spPr bwMode="auto">
        <a:xfrm>
          <a:off x="3324675" y="9051160"/>
          <a:ext cx="1847239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1719239</xdr:colOff>
      <xdr:row>50</xdr:row>
      <xdr:rowOff>39688</xdr:rowOff>
    </xdr:from>
    <xdr:to>
      <xdr:col>6</xdr:col>
      <xdr:colOff>33049</xdr:colOff>
      <xdr:row>50</xdr:row>
      <xdr:rowOff>1479688</xdr:rowOff>
    </xdr:to>
    <xdr:pic>
      <xdr:nvPicPr>
        <xdr:cNvPr id="12" name="11 Imagen" descr="A - LIVING NEGRO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524848" y="11701601"/>
          <a:ext cx="2107244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32362</xdr:colOff>
      <xdr:row>50</xdr:row>
      <xdr:rowOff>39688</xdr:rowOff>
    </xdr:from>
    <xdr:to>
      <xdr:col>2</xdr:col>
      <xdr:colOff>1694364</xdr:colOff>
      <xdr:row>50</xdr:row>
      <xdr:rowOff>1479688</xdr:rowOff>
    </xdr:to>
    <xdr:pic>
      <xdr:nvPicPr>
        <xdr:cNvPr id="13" name="12 Imagen" descr="a-sillones negrosa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57579" y="11701601"/>
          <a:ext cx="2142394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30263</xdr:colOff>
      <xdr:row>27</xdr:row>
      <xdr:rowOff>25035</xdr:rowOff>
    </xdr:from>
    <xdr:to>
      <xdr:col>6</xdr:col>
      <xdr:colOff>367302</xdr:colOff>
      <xdr:row>27</xdr:row>
      <xdr:rowOff>1465035</xdr:rowOff>
    </xdr:to>
    <xdr:pic>
      <xdr:nvPicPr>
        <xdr:cNvPr id="14" name="13 Imagen" descr="A-PERCHERS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-598" r="-435"/>
        <a:stretch>
          <a:fillRect/>
        </a:stretch>
      </xdr:blipFill>
      <xdr:spPr>
        <a:xfrm>
          <a:off x="4507013" y="4252670"/>
          <a:ext cx="1458058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330933</xdr:colOff>
      <xdr:row>34</xdr:row>
      <xdr:rowOff>23813</xdr:rowOff>
    </xdr:from>
    <xdr:to>
      <xdr:col>8</xdr:col>
      <xdr:colOff>512618</xdr:colOff>
      <xdr:row>34</xdr:row>
      <xdr:rowOff>1471013</xdr:rowOff>
    </xdr:to>
    <xdr:pic>
      <xdr:nvPicPr>
        <xdr:cNvPr id="15" name="14 Imagen" descr="DIR MESA 6P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1642"/>
        <a:stretch>
          <a:fillRect/>
        </a:stretch>
      </xdr:blipFill>
      <xdr:spPr>
        <a:xfrm>
          <a:off x="5181356" y="5489698"/>
          <a:ext cx="1903512" cy="14472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40</xdr:row>
      <xdr:rowOff>23813</xdr:rowOff>
    </xdr:from>
    <xdr:to>
      <xdr:col>2</xdr:col>
      <xdr:colOff>1481208</xdr:colOff>
      <xdr:row>40</xdr:row>
      <xdr:rowOff>1463813</xdr:rowOff>
    </xdr:to>
    <xdr:pic>
      <xdr:nvPicPr>
        <xdr:cNvPr id="16" name="15 Imagen" descr="A-MESA DIRECT 8P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56967" y="7519574"/>
          <a:ext cx="1919974" cy="14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72258</xdr:colOff>
      <xdr:row>81</xdr:row>
      <xdr:rowOff>39413</xdr:rowOff>
    </xdr:from>
    <xdr:to>
      <xdr:col>8</xdr:col>
      <xdr:colOff>500548</xdr:colOff>
      <xdr:row>81</xdr:row>
      <xdr:rowOff>1479413</xdr:rowOff>
    </xdr:to>
    <xdr:pic>
      <xdr:nvPicPr>
        <xdr:cNvPr id="22" name="21 Imagen" descr="A-LIBRERO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2668" t="893"/>
        <a:stretch>
          <a:fillRect/>
        </a:stretch>
      </xdr:blipFill>
      <xdr:spPr>
        <a:xfrm>
          <a:off x="5301155" y="21066672"/>
          <a:ext cx="1774927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1554066</xdr:colOff>
      <xdr:row>74</xdr:row>
      <xdr:rowOff>39412</xdr:rowOff>
    </xdr:from>
    <xdr:to>
      <xdr:col>5</xdr:col>
      <xdr:colOff>143932</xdr:colOff>
      <xdr:row>74</xdr:row>
      <xdr:rowOff>1479412</xdr:rowOff>
    </xdr:to>
    <xdr:pic>
      <xdr:nvPicPr>
        <xdr:cNvPr id="23" name="22 Imagen" descr="A-CUBOS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6221" t="1711"/>
        <a:stretch>
          <a:fillRect/>
        </a:stretch>
      </xdr:blipFill>
      <xdr:spPr>
        <a:xfrm>
          <a:off x="3360532" y="18800378"/>
          <a:ext cx="2012297" cy="14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115957</xdr:colOff>
      <xdr:row>67</xdr:row>
      <xdr:rowOff>41056</xdr:rowOff>
    </xdr:from>
    <xdr:to>
      <xdr:col>8</xdr:col>
      <xdr:colOff>504674</xdr:colOff>
      <xdr:row>67</xdr:row>
      <xdr:rowOff>1481056</xdr:rowOff>
    </xdr:to>
    <xdr:pic>
      <xdr:nvPicPr>
        <xdr:cNvPr id="26" name="25 Imagen" descr="A-MOSTRADOR CURVO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16389" t="3858" b="3537"/>
        <a:stretch>
          <a:fillRect/>
        </a:stretch>
      </xdr:blipFill>
      <xdr:spPr>
        <a:xfrm>
          <a:off x="5342283" y="16788491"/>
          <a:ext cx="17305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39414</xdr:colOff>
      <xdr:row>67</xdr:row>
      <xdr:rowOff>39415</xdr:rowOff>
    </xdr:from>
    <xdr:to>
      <xdr:col>2</xdr:col>
      <xdr:colOff>1627276</xdr:colOff>
      <xdr:row>67</xdr:row>
      <xdr:rowOff>1479415</xdr:rowOff>
    </xdr:to>
    <xdr:pic>
      <xdr:nvPicPr>
        <xdr:cNvPr id="27" name="26 Imagen" descr="A-MOSTRADORES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1278" t="1068" b="6845"/>
        <a:stretch>
          <a:fillRect/>
        </a:stretch>
      </xdr:blipFill>
      <xdr:spPr>
        <a:xfrm>
          <a:off x="1366345" y="16534087"/>
          <a:ext cx="2067397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1609396</xdr:colOff>
      <xdr:row>81</xdr:row>
      <xdr:rowOff>39412</xdr:rowOff>
    </xdr:from>
    <xdr:to>
      <xdr:col>5</xdr:col>
      <xdr:colOff>41220</xdr:colOff>
      <xdr:row>81</xdr:row>
      <xdr:rowOff>1479412</xdr:rowOff>
    </xdr:to>
    <xdr:pic>
      <xdr:nvPicPr>
        <xdr:cNvPr id="29" name="28 Imagen" descr="A-ESTANTERIAS VIDRIADAS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765" t="1230"/>
        <a:stretch>
          <a:fillRect/>
        </a:stretch>
      </xdr:blipFill>
      <xdr:spPr>
        <a:xfrm>
          <a:off x="3415862" y="21066671"/>
          <a:ext cx="1854255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45982</xdr:colOff>
      <xdr:row>81</xdr:row>
      <xdr:rowOff>39412</xdr:rowOff>
    </xdr:from>
    <xdr:to>
      <xdr:col>2</xdr:col>
      <xdr:colOff>1583021</xdr:colOff>
      <xdr:row>81</xdr:row>
      <xdr:rowOff>1479412</xdr:rowOff>
    </xdr:to>
    <xdr:pic>
      <xdr:nvPicPr>
        <xdr:cNvPr id="30" name="29 Imagen" descr="A-ESTANTERIAS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961" t="752" b="2794"/>
        <a:stretch>
          <a:fillRect/>
        </a:stretch>
      </xdr:blipFill>
      <xdr:spPr>
        <a:xfrm>
          <a:off x="1372913" y="21066671"/>
          <a:ext cx="2016574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2580593</xdr:colOff>
      <xdr:row>98</xdr:row>
      <xdr:rowOff>43961</xdr:rowOff>
    </xdr:from>
    <xdr:to>
      <xdr:col>6</xdr:col>
      <xdr:colOff>179450</xdr:colOff>
      <xdr:row>98</xdr:row>
      <xdr:rowOff>1296865</xdr:rowOff>
    </xdr:to>
    <xdr:pic>
      <xdr:nvPicPr>
        <xdr:cNvPr id="36" name="35 Imagen" descr="A-CUARZO YODO 50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2668" t="1821" r="25926" b="12530"/>
        <a:stretch>
          <a:fillRect/>
        </a:stretch>
      </xdr:blipFill>
      <xdr:spPr>
        <a:xfrm>
          <a:off x="4383016" y="26735942"/>
          <a:ext cx="1394203" cy="1252904"/>
        </a:xfrm>
        <a:prstGeom prst="rect">
          <a:avLst/>
        </a:prstGeom>
      </xdr:spPr>
    </xdr:pic>
    <xdr:clientData/>
  </xdr:twoCellAnchor>
  <xdr:twoCellAnchor editAs="oneCell">
    <xdr:from>
      <xdr:col>2</xdr:col>
      <xdr:colOff>945174</xdr:colOff>
      <xdr:row>98</xdr:row>
      <xdr:rowOff>43961</xdr:rowOff>
    </xdr:from>
    <xdr:to>
      <xdr:col>2</xdr:col>
      <xdr:colOff>2543850</xdr:colOff>
      <xdr:row>98</xdr:row>
      <xdr:rowOff>1296865</xdr:rowOff>
    </xdr:to>
    <xdr:pic>
      <xdr:nvPicPr>
        <xdr:cNvPr id="37" name="36 Imagen" descr="A-Premier BL 300W BIS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908" t="18860" b="2987"/>
        <a:stretch>
          <a:fillRect/>
        </a:stretch>
      </xdr:blipFill>
      <xdr:spPr>
        <a:xfrm>
          <a:off x="2747597" y="26735942"/>
          <a:ext cx="1598676" cy="1252904"/>
        </a:xfrm>
        <a:prstGeom prst="rect">
          <a:avLst/>
        </a:prstGeom>
      </xdr:spPr>
    </xdr:pic>
    <xdr:clientData/>
  </xdr:twoCellAnchor>
  <xdr:twoCellAnchor editAs="oneCell">
    <xdr:from>
      <xdr:col>1</xdr:col>
      <xdr:colOff>36634</xdr:colOff>
      <xdr:row>98</xdr:row>
      <xdr:rowOff>43961</xdr:rowOff>
    </xdr:from>
    <xdr:to>
      <xdr:col>2</xdr:col>
      <xdr:colOff>915864</xdr:colOff>
      <xdr:row>98</xdr:row>
      <xdr:rowOff>1289538</xdr:rowOff>
    </xdr:to>
    <xdr:pic>
      <xdr:nvPicPr>
        <xdr:cNvPr id="38" name="37 Imagen" descr="A-Premier BC 150W BIS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2632" t="6750" b="8719"/>
        <a:stretch>
          <a:fillRect/>
        </a:stretch>
      </xdr:blipFill>
      <xdr:spPr>
        <a:xfrm>
          <a:off x="1362807" y="26735942"/>
          <a:ext cx="1355480" cy="1245577"/>
        </a:xfrm>
        <a:prstGeom prst="rect">
          <a:avLst/>
        </a:prstGeom>
      </xdr:spPr>
    </xdr:pic>
    <xdr:clientData/>
  </xdr:twoCellAnchor>
  <xdr:twoCellAnchor editAs="oneCell">
    <xdr:from>
      <xdr:col>6</xdr:col>
      <xdr:colOff>228650</xdr:colOff>
      <xdr:row>98</xdr:row>
      <xdr:rowOff>43961</xdr:rowOff>
    </xdr:from>
    <xdr:to>
      <xdr:col>8</xdr:col>
      <xdr:colOff>504814</xdr:colOff>
      <xdr:row>98</xdr:row>
      <xdr:rowOff>1289538</xdr:rowOff>
    </xdr:to>
    <xdr:pic>
      <xdr:nvPicPr>
        <xdr:cNvPr id="39" name="38 Imagen" descr="A- HALLO SPOT 50W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2324" t="2173" b="18068"/>
        <a:stretch>
          <a:fillRect/>
        </a:stretch>
      </xdr:blipFill>
      <xdr:spPr>
        <a:xfrm>
          <a:off x="5826419" y="26735942"/>
          <a:ext cx="1250645" cy="1245577"/>
        </a:xfrm>
        <a:prstGeom prst="rect">
          <a:avLst/>
        </a:prstGeom>
      </xdr:spPr>
    </xdr:pic>
    <xdr:clientData/>
  </xdr:twoCellAnchor>
  <xdr:twoCellAnchor editAs="oneCell">
    <xdr:from>
      <xdr:col>2</xdr:col>
      <xdr:colOff>1002835</xdr:colOff>
      <xdr:row>91</xdr:row>
      <xdr:rowOff>24848</xdr:rowOff>
    </xdr:from>
    <xdr:to>
      <xdr:col>2</xdr:col>
      <xdr:colOff>2269862</xdr:colOff>
      <xdr:row>91</xdr:row>
      <xdr:rowOff>1464848</xdr:rowOff>
    </xdr:to>
    <xdr:pic>
      <xdr:nvPicPr>
        <xdr:cNvPr id="40" name="39 Imagen" descr="A- SPOT BRAZO LARGO 100W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1996" t="13096" r="4868" b="5945"/>
        <a:stretch>
          <a:fillRect/>
        </a:stretch>
      </xdr:blipFill>
      <xdr:spPr>
        <a:xfrm>
          <a:off x="2808444" y="24458544"/>
          <a:ext cx="1267027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47697</xdr:colOff>
      <xdr:row>91</xdr:row>
      <xdr:rowOff>33131</xdr:rowOff>
    </xdr:from>
    <xdr:to>
      <xdr:col>2</xdr:col>
      <xdr:colOff>967098</xdr:colOff>
      <xdr:row>91</xdr:row>
      <xdr:rowOff>1473131</xdr:rowOff>
    </xdr:to>
    <xdr:pic>
      <xdr:nvPicPr>
        <xdr:cNvPr id="41" name="40 Imagen" descr="A-SPOT BRAZO CORTO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2682" t="8876" r="2986" b="18054"/>
        <a:stretch>
          <a:fillRect/>
        </a:stretch>
      </xdr:blipFill>
      <xdr:spPr>
        <a:xfrm>
          <a:off x="1372914" y="24466827"/>
          <a:ext cx="1399793" cy="14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16564</xdr:colOff>
      <xdr:row>91</xdr:row>
      <xdr:rowOff>41411</xdr:rowOff>
    </xdr:from>
    <xdr:to>
      <xdr:col>8</xdr:col>
      <xdr:colOff>508587</xdr:colOff>
      <xdr:row>91</xdr:row>
      <xdr:rowOff>1481411</xdr:rowOff>
    </xdr:to>
    <xdr:pic>
      <xdr:nvPicPr>
        <xdr:cNvPr id="43" name="42 Imagen" descr="A-TOMACORRIENTES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9548" t="11915" b="11509"/>
        <a:stretch>
          <a:fillRect/>
        </a:stretch>
      </xdr:blipFill>
      <xdr:spPr>
        <a:xfrm>
          <a:off x="5615607" y="24475107"/>
          <a:ext cx="1461089" cy="14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179824</xdr:colOff>
      <xdr:row>74</xdr:row>
      <xdr:rowOff>39412</xdr:rowOff>
    </xdr:from>
    <xdr:to>
      <xdr:col>8</xdr:col>
      <xdr:colOff>505811</xdr:colOff>
      <xdr:row>74</xdr:row>
      <xdr:rowOff>1479412</xdr:rowOff>
    </xdr:to>
    <xdr:pic>
      <xdr:nvPicPr>
        <xdr:cNvPr id="45" name="44 Imagen" descr="A-MESA symA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5962" t="1111" r="2082"/>
        <a:stretch>
          <a:fillRect/>
        </a:stretch>
      </xdr:blipFill>
      <xdr:spPr>
        <a:xfrm>
          <a:off x="5408721" y="18800378"/>
          <a:ext cx="1672624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32845</xdr:colOff>
      <xdr:row>74</xdr:row>
      <xdr:rowOff>39412</xdr:rowOff>
    </xdr:from>
    <xdr:to>
      <xdr:col>2</xdr:col>
      <xdr:colOff>1522848</xdr:colOff>
      <xdr:row>74</xdr:row>
      <xdr:rowOff>1479412</xdr:rowOff>
    </xdr:to>
    <xdr:pic>
      <xdr:nvPicPr>
        <xdr:cNvPr id="47" name="46 Imagen" descr="A-ESTANTES EN VOLADIZO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2798" t="2421"/>
        <a:stretch>
          <a:fillRect/>
        </a:stretch>
      </xdr:blipFill>
      <xdr:spPr>
        <a:xfrm>
          <a:off x="1359776" y="18800378"/>
          <a:ext cx="196953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36636</xdr:colOff>
      <xdr:row>2</xdr:row>
      <xdr:rowOff>5415</xdr:rowOff>
    </xdr:from>
    <xdr:to>
      <xdr:col>8</xdr:col>
      <xdr:colOff>512885</xdr:colOff>
      <xdr:row>2</xdr:row>
      <xdr:rowOff>496956</xdr:rowOff>
    </xdr:to>
    <xdr:pic>
      <xdr:nvPicPr>
        <xdr:cNvPr id="48" name="47 Imagen" descr="TIRA ventas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r="1429" b="5835"/>
        <a:stretch>
          <a:fillRect/>
        </a:stretch>
      </xdr:blipFill>
      <xdr:spPr>
        <a:xfrm>
          <a:off x="1362809" y="899300"/>
          <a:ext cx="5722326" cy="491541"/>
        </a:xfrm>
        <a:prstGeom prst="rect">
          <a:avLst/>
        </a:prstGeom>
      </xdr:spPr>
    </xdr:pic>
    <xdr:clientData/>
  </xdr:twoCellAnchor>
  <xdr:twoCellAnchor editAs="oneCell">
    <xdr:from>
      <xdr:col>2</xdr:col>
      <xdr:colOff>2310848</xdr:colOff>
      <xdr:row>91</xdr:row>
      <xdr:rowOff>41411</xdr:rowOff>
    </xdr:from>
    <xdr:to>
      <xdr:col>5</xdr:col>
      <xdr:colOff>357077</xdr:colOff>
      <xdr:row>91</xdr:row>
      <xdr:rowOff>1481411</xdr:rowOff>
    </xdr:to>
    <xdr:pic>
      <xdr:nvPicPr>
        <xdr:cNvPr id="46" name="45 Imagen" descr="A- HQ15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1666" t="3849" b="8148"/>
        <a:stretch>
          <a:fillRect/>
        </a:stretch>
      </xdr:blipFill>
      <xdr:spPr>
        <a:xfrm>
          <a:off x="4116457" y="24475107"/>
          <a:ext cx="1466946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348155</xdr:colOff>
      <xdr:row>40</xdr:row>
      <xdr:rowOff>25842</xdr:rowOff>
    </xdr:from>
    <xdr:to>
      <xdr:col>8</xdr:col>
      <xdr:colOff>504218</xdr:colOff>
      <xdr:row>40</xdr:row>
      <xdr:rowOff>1465842</xdr:rowOff>
    </xdr:to>
    <xdr:pic>
      <xdr:nvPicPr>
        <xdr:cNvPr id="44" name="43 Imagen" descr="A-MESA GRANDE NEGRA SILLAS DIR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2134"/>
        <a:stretch>
          <a:fillRect/>
        </a:stretch>
      </xdr:blipFill>
      <xdr:spPr>
        <a:xfrm>
          <a:off x="5202621" y="9051601"/>
          <a:ext cx="1877131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2401957</xdr:colOff>
      <xdr:row>58</xdr:row>
      <xdr:rowOff>46385</xdr:rowOff>
    </xdr:from>
    <xdr:to>
      <xdr:col>6</xdr:col>
      <xdr:colOff>16567</xdr:colOff>
      <xdr:row>58</xdr:row>
      <xdr:rowOff>1484660</xdr:rowOff>
    </xdr:to>
    <xdr:pic>
      <xdr:nvPicPr>
        <xdr:cNvPr id="51" name="28 Imagen" descr="A-CESTO PAPELERO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-3" r="-8959"/>
        <a:stretch>
          <a:fillRect/>
        </a:stretch>
      </xdr:blipFill>
      <xdr:spPr bwMode="auto">
        <a:xfrm>
          <a:off x="4207566" y="14093689"/>
          <a:ext cx="1408044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66261</xdr:colOff>
      <xdr:row>50</xdr:row>
      <xdr:rowOff>41413</xdr:rowOff>
    </xdr:from>
    <xdr:to>
      <xdr:col>8</xdr:col>
      <xdr:colOff>509178</xdr:colOff>
      <xdr:row>50</xdr:row>
      <xdr:rowOff>1481413</xdr:rowOff>
    </xdr:to>
    <xdr:pic>
      <xdr:nvPicPr>
        <xdr:cNvPr id="52" name="51 Imagen" descr="a- PROBADOR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12790"/>
        <a:stretch>
          <a:fillRect/>
        </a:stretch>
      </xdr:blipFill>
      <xdr:spPr>
        <a:xfrm>
          <a:off x="5665304" y="11703326"/>
          <a:ext cx="1411983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33132</xdr:colOff>
      <xdr:row>58</xdr:row>
      <xdr:rowOff>41819</xdr:rowOff>
    </xdr:from>
    <xdr:to>
      <xdr:col>2</xdr:col>
      <xdr:colOff>1192696</xdr:colOff>
      <xdr:row>58</xdr:row>
      <xdr:rowOff>1478810</xdr:rowOff>
    </xdr:to>
    <xdr:pic>
      <xdr:nvPicPr>
        <xdr:cNvPr id="53" name="52 Imagen" descr="alta mesa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58349" y="14089123"/>
          <a:ext cx="1639956" cy="1436991"/>
        </a:xfrm>
        <a:prstGeom prst="rect">
          <a:avLst/>
        </a:prstGeom>
      </xdr:spPr>
    </xdr:pic>
    <xdr:clientData/>
  </xdr:twoCellAnchor>
  <xdr:twoCellAnchor editAs="oneCell">
    <xdr:from>
      <xdr:col>2</xdr:col>
      <xdr:colOff>1656523</xdr:colOff>
      <xdr:row>67</xdr:row>
      <xdr:rowOff>49695</xdr:rowOff>
    </xdr:from>
    <xdr:to>
      <xdr:col>5</xdr:col>
      <xdr:colOff>73394</xdr:colOff>
      <xdr:row>67</xdr:row>
      <xdr:rowOff>1482586</xdr:rowOff>
    </xdr:to>
    <xdr:pic>
      <xdr:nvPicPr>
        <xdr:cNvPr id="54" name="53 Imagen" descr="A-PUERTITAS CORREDIZAS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r="5041"/>
        <a:stretch>
          <a:fillRect/>
        </a:stretch>
      </xdr:blipFill>
      <xdr:spPr>
        <a:xfrm>
          <a:off x="3462132" y="16797130"/>
          <a:ext cx="1837588" cy="1432891"/>
        </a:xfrm>
        <a:prstGeom prst="rect">
          <a:avLst/>
        </a:prstGeom>
      </xdr:spPr>
    </xdr:pic>
    <xdr:clientData/>
  </xdr:twoCellAnchor>
  <xdr:twoCellAnchor editAs="oneCell">
    <xdr:from>
      <xdr:col>2</xdr:col>
      <xdr:colOff>1399443</xdr:colOff>
      <xdr:row>27</xdr:row>
      <xdr:rowOff>29308</xdr:rowOff>
    </xdr:from>
    <xdr:to>
      <xdr:col>3</xdr:col>
      <xdr:colOff>7327</xdr:colOff>
      <xdr:row>27</xdr:row>
      <xdr:rowOff>1468663</xdr:rowOff>
    </xdr:to>
    <xdr:pic>
      <xdr:nvPicPr>
        <xdr:cNvPr id="42" name="41 Imagen" descr="archivo haya.jpg"/>
        <xdr:cNvPicPr>
          <a:picLocks noChangeAspect="1"/>
        </xdr:cNvPicPr>
      </xdr:nvPicPr>
      <xdr:blipFill rotWithShape="1">
        <a:blip xmlns:r="http://schemas.openxmlformats.org/officeDocument/2006/relationships" r:embed="rId34" cstate="print"/>
        <a:srcRect t="3562" r="47863" b="2308"/>
        <a:stretch/>
      </xdr:blipFill>
      <xdr:spPr>
        <a:xfrm>
          <a:off x="3201866" y="4256943"/>
          <a:ext cx="1282211" cy="143935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27</xdr:row>
      <xdr:rowOff>29307</xdr:rowOff>
    </xdr:from>
    <xdr:to>
      <xdr:col>8</xdr:col>
      <xdr:colOff>505559</xdr:colOff>
      <xdr:row>27</xdr:row>
      <xdr:rowOff>1465384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8769" y="4381499"/>
          <a:ext cx="1099040" cy="1436077"/>
        </a:xfrm>
        <a:prstGeom prst="rect">
          <a:avLst/>
        </a:prstGeom>
      </xdr:spPr>
    </xdr:pic>
    <xdr:clientData/>
  </xdr:twoCellAnchor>
  <xdr:twoCellAnchor editAs="oneCell">
    <xdr:from>
      <xdr:col>1</xdr:col>
      <xdr:colOff>43961</xdr:colOff>
      <xdr:row>1</xdr:row>
      <xdr:rowOff>51289</xdr:rowOff>
    </xdr:from>
    <xdr:to>
      <xdr:col>4</xdr:col>
      <xdr:colOff>102577</xdr:colOff>
      <xdr:row>1</xdr:row>
      <xdr:rowOff>659424</xdr:rowOff>
    </xdr:to>
    <xdr:pic>
      <xdr:nvPicPr>
        <xdr:cNvPr id="49" name="48 Imagen" descr="http://envase.intranetempresarial.com.ar/gex_campania_docs/logos/64/logo_envase_2015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1" t="3505" r="2668" b="48006"/>
        <a:stretch/>
      </xdr:blipFill>
      <xdr:spPr bwMode="auto">
        <a:xfrm>
          <a:off x="1370134" y="219808"/>
          <a:ext cx="3582866" cy="608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17"/>
  <sheetViews>
    <sheetView showGridLines="0" showZeros="0" tabSelected="1" zoomScale="130" zoomScaleNormal="130" workbookViewId="0">
      <selection activeCell="B2" sqref="B2:I2"/>
    </sheetView>
  </sheetViews>
  <sheetFormatPr baseColWidth="10" defaultRowHeight="14.1" customHeight="1" x14ac:dyDescent="0.2"/>
  <cols>
    <col min="1" max="1" width="19.85546875" style="1" customWidth="1"/>
    <col min="2" max="2" width="7.140625" style="19" customWidth="1"/>
    <col min="3" max="3" width="40.140625" style="1" customWidth="1"/>
    <col min="4" max="6" width="5.5703125" style="20" customWidth="1"/>
    <col min="7" max="7" width="6.7109375" style="1" customWidth="1"/>
    <col min="8" max="8" width="7.85546875" style="1" customWidth="1"/>
    <col min="9" max="9" width="8.140625" style="1" customWidth="1"/>
    <col min="10" max="10" width="1.28515625" style="1" customWidth="1"/>
    <col min="11" max="11" width="5.140625" style="19" customWidth="1"/>
    <col min="12" max="16384" width="11.42578125" style="1"/>
  </cols>
  <sheetData>
    <row r="1" spans="1:11" ht="14.1" customHeight="1" thickBot="1" x14ac:dyDescent="0.25"/>
    <row r="2" spans="1:11" ht="57" customHeight="1" x14ac:dyDescent="0.2">
      <c r="B2" s="91" t="s">
        <v>187</v>
      </c>
      <c r="C2" s="92"/>
      <c r="D2" s="92"/>
      <c r="E2" s="92"/>
      <c r="F2" s="92"/>
      <c r="G2" s="92"/>
      <c r="H2" s="92"/>
      <c r="I2" s="93"/>
    </row>
    <row r="3" spans="1:11" ht="39.75" customHeight="1" x14ac:dyDescent="0.2">
      <c r="B3" s="94"/>
      <c r="C3" s="95"/>
      <c r="D3" s="95"/>
      <c r="E3" s="95"/>
      <c r="F3" s="95"/>
      <c r="G3" s="95"/>
      <c r="H3" s="95"/>
      <c r="I3" s="96"/>
      <c r="K3"/>
    </row>
    <row r="4" spans="1:11" s="2" customFormat="1" ht="13.5" customHeight="1" x14ac:dyDescent="0.2">
      <c r="B4" s="64" t="s">
        <v>148</v>
      </c>
      <c r="C4" s="67"/>
      <c r="D4" s="72" t="s">
        <v>137</v>
      </c>
      <c r="E4" s="112"/>
      <c r="F4" s="112"/>
      <c r="G4" s="113"/>
      <c r="H4" s="70" t="s">
        <v>139</v>
      </c>
      <c r="I4" s="68"/>
      <c r="K4" s="87"/>
    </row>
    <row r="5" spans="1:11" s="2" customFormat="1" ht="13.5" customHeight="1" x14ac:dyDescent="0.2">
      <c r="B5" s="65" t="s">
        <v>168</v>
      </c>
      <c r="C5" s="74"/>
      <c r="D5" s="81" t="s">
        <v>167</v>
      </c>
      <c r="E5" s="114"/>
      <c r="F5" s="114"/>
      <c r="G5" s="115"/>
      <c r="H5" s="70" t="s">
        <v>138</v>
      </c>
      <c r="I5" s="69"/>
      <c r="K5" s="87"/>
    </row>
    <row r="6" spans="1:11" s="2" customFormat="1" ht="13.5" customHeight="1" thickBot="1" x14ac:dyDescent="0.25">
      <c r="B6" s="66" t="s">
        <v>149</v>
      </c>
      <c r="C6" s="73"/>
      <c r="D6" s="71" t="s">
        <v>150</v>
      </c>
      <c r="E6" s="116"/>
      <c r="F6" s="116"/>
      <c r="G6" s="116"/>
      <c r="H6" s="116"/>
      <c r="I6" s="117"/>
      <c r="K6" s="87"/>
    </row>
    <row r="7" spans="1:11" ht="5.25" customHeight="1" thickBot="1" x14ac:dyDescent="0.25"/>
    <row r="8" spans="1:11" ht="17.25" customHeight="1" x14ac:dyDescent="0.2">
      <c r="B8" s="97" t="s">
        <v>77</v>
      </c>
      <c r="C8" s="98"/>
      <c r="D8" s="98"/>
      <c r="E8" s="98"/>
      <c r="F8" s="98"/>
      <c r="G8" s="98"/>
      <c r="H8" s="98"/>
      <c r="I8" s="99"/>
    </row>
    <row r="9" spans="1:11" s="4" customFormat="1" ht="14.1" customHeight="1" thickBot="1" x14ac:dyDescent="0.25">
      <c r="A9" s="3"/>
      <c r="B9" s="54" t="s">
        <v>169</v>
      </c>
      <c r="C9" s="44" t="s">
        <v>153</v>
      </c>
      <c r="D9" s="44" t="s">
        <v>1</v>
      </c>
      <c r="E9" s="44" t="s">
        <v>2</v>
      </c>
      <c r="F9" s="44" t="s">
        <v>3</v>
      </c>
      <c r="G9" s="44" t="s">
        <v>4</v>
      </c>
      <c r="H9" s="44" t="s">
        <v>151</v>
      </c>
      <c r="I9" s="45" t="s">
        <v>152</v>
      </c>
      <c r="K9" s="88"/>
    </row>
    <row r="10" spans="1:11" s="8" customFormat="1" ht="9.9499999999999993" customHeight="1" x14ac:dyDescent="0.2">
      <c r="A10" s="5"/>
      <c r="B10" s="23" t="s">
        <v>78</v>
      </c>
      <c r="C10" s="13" t="s">
        <v>79</v>
      </c>
      <c r="D10" s="14">
        <v>1</v>
      </c>
      <c r="E10" s="14"/>
      <c r="F10" s="14">
        <v>2.5</v>
      </c>
      <c r="G10" s="14">
        <v>130</v>
      </c>
      <c r="H10" s="59"/>
      <c r="I10" s="24">
        <f>G10*H10</f>
        <v>0</v>
      </c>
      <c r="K10" s="76"/>
    </row>
    <row r="11" spans="1:11" s="8" customFormat="1" ht="9.9499999999999993" customHeight="1" x14ac:dyDescent="0.2">
      <c r="A11" s="5"/>
      <c r="B11" s="21" t="s">
        <v>80</v>
      </c>
      <c r="C11" s="9" t="s">
        <v>81</v>
      </c>
      <c r="D11" s="7">
        <v>1</v>
      </c>
      <c r="E11" s="7"/>
      <c r="F11" s="7">
        <v>2.5</v>
      </c>
      <c r="G11" s="7">
        <v>200</v>
      </c>
      <c r="H11" s="60"/>
      <c r="I11" s="24">
        <f t="shared" ref="I11:I18" si="0">G11*H11</f>
        <v>0</v>
      </c>
      <c r="K11" s="76"/>
    </row>
    <row r="12" spans="1:11" s="8" customFormat="1" ht="9.9499999999999993" customHeight="1" x14ac:dyDescent="0.2">
      <c r="A12" s="5"/>
      <c r="B12" s="21" t="s">
        <v>82</v>
      </c>
      <c r="C12" s="9" t="s">
        <v>171</v>
      </c>
      <c r="D12" s="7">
        <v>1</v>
      </c>
      <c r="E12" s="7"/>
      <c r="F12" s="7">
        <v>2.5</v>
      </c>
      <c r="G12" s="7">
        <v>370</v>
      </c>
      <c r="H12" s="60"/>
      <c r="I12" s="24">
        <f t="shared" si="0"/>
        <v>0</v>
      </c>
      <c r="K12" s="76"/>
    </row>
    <row r="13" spans="1:11" s="8" customFormat="1" ht="9.9499999999999993" customHeight="1" x14ac:dyDescent="0.2">
      <c r="A13" s="5"/>
      <c r="B13" s="21" t="s">
        <v>83</v>
      </c>
      <c r="C13" s="9" t="s">
        <v>84</v>
      </c>
      <c r="D13" s="7">
        <v>1</v>
      </c>
      <c r="E13" s="7"/>
      <c r="F13" s="7">
        <v>2.5</v>
      </c>
      <c r="G13" s="7">
        <v>200</v>
      </c>
      <c r="H13" s="60"/>
      <c r="I13" s="24">
        <f t="shared" si="0"/>
        <v>0</v>
      </c>
      <c r="K13" s="76"/>
    </row>
    <row r="14" spans="1:11" s="8" customFormat="1" ht="9.9499999999999993" customHeight="1" x14ac:dyDescent="0.2">
      <c r="A14" s="5"/>
      <c r="B14" s="21" t="s">
        <v>85</v>
      </c>
      <c r="C14" s="6" t="s">
        <v>86</v>
      </c>
      <c r="D14" s="7">
        <v>1</v>
      </c>
      <c r="E14" s="7"/>
      <c r="F14" s="7">
        <v>2.5</v>
      </c>
      <c r="G14" s="7">
        <v>390</v>
      </c>
      <c r="H14" s="60"/>
      <c r="I14" s="24">
        <f t="shared" si="0"/>
        <v>0</v>
      </c>
      <c r="K14" s="76"/>
    </row>
    <row r="15" spans="1:11" s="8" customFormat="1" ht="9.9499999999999993" customHeight="1" x14ac:dyDescent="0.2">
      <c r="A15" s="5"/>
      <c r="B15" s="21" t="s">
        <v>145</v>
      </c>
      <c r="C15" s="6" t="s">
        <v>146</v>
      </c>
      <c r="D15" s="7">
        <v>1</v>
      </c>
      <c r="E15" s="7"/>
      <c r="F15" s="7">
        <v>1.45</v>
      </c>
      <c r="G15" s="7">
        <v>590</v>
      </c>
      <c r="H15" s="60"/>
      <c r="I15" s="24">
        <f t="shared" si="0"/>
        <v>0</v>
      </c>
      <c r="K15" s="76"/>
    </row>
    <row r="16" spans="1:11" s="8" customFormat="1" ht="9.9499999999999993" customHeight="1" x14ac:dyDescent="0.2">
      <c r="A16" s="5"/>
      <c r="B16" s="21" t="s">
        <v>87</v>
      </c>
      <c r="C16" s="6" t="s">
        <v>88</v>
      </c>
      <c r="D16" s="7">
        <v>1</v>
      </c>
      <c r="E16" s="7"/>
      <c r="F16" s="7">
        <v>0.3</v>
      </c>
      <c r="G16" s="7">
        <v>100</v>
      </c>
      <c r="H16" s="60"/>
      <c r="I16" s="24">
        <f t="shared" si="0"/>
        <v>0</v>
      </c>
      <c r="K16" s="76"/>
    </row>
    <row r="17" spans="1:12" s="8" customFormat="1" ht="9.9499999999999993" customHeight="1" x14ac:dyDescent="0.2">
      <c r="A17" s="5"/>
      <c r="B17" s="35" t="s">
        <v>89</v>
      </c>
      <c r="C17" s="9" t="s">
        <v>90</v>
      </c>
      <c r="D17" s="7">
        <v>1</v>
      </c>
      <c r="E17" s="55"/>
      <c r="F17" s="7">
        <v>0.05</v>
      </c>
      <c r="G17" s="7">
        <v>60</v>
      </c>
      <c r="H17" s="60"/>
      <c r="I17" s="24">
        <f t="shared" si="0"/>
        <v>0</v>
      </c>
      <c r="K17" s="76"/>
    </row>
    <row r="18" spans="1:12" s="8" customFormat="1" ht="9.9499999999999993" customHeight="1" thickBot="1" x14ac:dyDescent="0.25">
      <c r="A18" s="5"/>
      <c r="B18" s="56" t="s">
        <v>91</v>
      </c>
      <c r="C18" s="47" t="s">
        <v>92</v>
      </c>
      <c r="D18" s="48">
        <v>0.75</v>
      </c>
      <c r="E18" s="48"/>
      <c r="F18" s="48">
        <v>2.08</v>
      </c>
      <c r="G18" s="48">
        <v>750</v>
      </c>
      <c r="H18" s="61"/>
      <c r="I18" s="57">
        <f t="shared" si="0"/>
        <v>0</v>
      </c>
      <c r="K18" s="76"/>
    </row>
    <row r="19" spans="1:12" ht="5.25" customHeight="1" thickBot="1" x14ac:dyDescent="0.25"/>
    <row r="20" spans="1:12" ht="17.25" customHeight="1" x14ac:dyDescent="0.2">
      <c r="B20" s="97" t="s">
        <v>0</v>
      </c>
      <c r="C20" s="98"/>
      <c r="D20" s="98"/>
      <c r="E20" s="98"/>
      <c r="F20" s="98"/>
      <c r="G20" s="98"/>
      <c r="H20" s="98"/>
      <c r="I20" s="99"/>
    </row>
    <row r="21" spans="1:12" s="4" customFormat="1" ht="14.1" customHeight="1" thickBot="1" x14ac:dyDescent="0.25">
      <c r="A21" s="3"/>
      <c r="B21" s="54" t="s">
        <v>169</v>
      </c>
      <c r="C21" s="44" t="s">
        <v>153</v>
      </c>
      <c r="D21" s="44" t="s">
        <v>1</v>
      </c>
      <c r="E21" s="44" t="s">
        <v>2</v>
      </c>
      <c r="F21" s="44" t="s">
        <v>3</v>
      </c>
      <c r="G21" s="44" t="s">
        <v>4</v>
      </c>
      <c r="H21" s="44" t="s">
        <v>151</v>
      </c>
      <c r="I21" s="45" t="s">
        <v>152</v>
      </c>
      <c r="K21" s="88"/>
    </row>
    <row r="22" spans="1:12" s="8" customFormat="1" ht="9.9499999999999993" customHeight="1" x14ac:dyDescent="0.2">
      <c r="A22" s="5"/>
      <c r="B22" s="23" t="s">
        <v>5</v>
      </c>
      <c r="C22" s="13" t="s">
        <v>6</v>
      </c>
      <c r="D22" s="14">
        <v>1.3</v>
      </c>
      <c r="E22" s="14">
        <v>0.7</v>
      </c>
      <c r="F22" s="14">
        <v>0.75</v>
      </c>
      <c r="G22" s="14">
        <v>700</v>
      </c>
      <c r="H22" s="59"/>
      <c r="I22" s="24">
        <f t="shared" ref="I22:I57" si="1">G22*H22</f>
        <v>0</v>
      </c>
      <c r="K22" s="76"/>
      <c r="L22"/>
    </row>
    <row r="23" spans="1:12" s="8" customFormat="1" ht="9.9499999999999993" customHeight="1" x14ac:dyDescent="0.2">
      <c r="A23" s="5"/>
      <c r="B23" s="21" t="s">
        <v>9</v>
      </c>
      <c r="C23" s="6" t="s">
        <v>10</v>
      </c>
      <c r="D23" s="7">
        <v>0.6</v>
      </c>
      <c r="E23" s="7">
        <v>0.55000000000000004</v>
      </c>
      <c r="F23" s="7">
        <v>0.74</v>
      </c>
      <c r="G23" s="7">
        <v>700</v>
      </c>
      <c r="H23" s="60"/>
      <c r="I23" s="24">
        <f t="shared" ref="I23" si="2">G23*H23</f>
        <v>0</v>
      </c>
      <c r="K23" s="76"/>
    </row>
    <row r="24" spans="1:12" s="8" customFormat="1" ht="9.9499999999999993" customHeight="1" x14ac:dyDescent="0.2">
      <c r="A24" s="5"/>
      <c r="B24" s="21" t="s">
        <v>7</v>
      </c>
      <c r="C24" s="6" t="s">
        <v>8</v>
      </c>
      <c r="D24" s="7">
        <v>1</v>
      </c>
      <c r="E24" s="7">
        <v>0.4</v>
      </c>
      <c r="F24" s="7">
        <v>0.8</v>
      </c>
      <c r="G24" s="7">
        <v>700</v>
      </c>
      <c r="H24" s="60"/>
      <c r="I24" s="24">
        <f t="shared" si="1"/>
        <v>0</v>
      </c>
      <c r="K24" s="76"/>
    </row>
    <row r="25" spans="1:12" s="8" customFormat="1" ht="9.75" customHeight="1" x14ac:dyDescent="0.2">
      <c r="A25" s="5"/>
      <c r="B25" s="21" t="s">
        <v>48</v>
      </c>
      <c r="C25" s="9" t="s">
        <v>49</v>
      </c>
      <c r="D25" s="14"/>
      <c r="E25" s="14"/>
      <c r="F25" s="7"/>
      <c r="G25" s="7">
        <v>450</v>
      </c>
      <c r="H25" s="60"/>
      <c r="I25" s="24">
        <f>G25*H25</f>
        <v>0</v>
      </c>
      <c r="K25" s="76"/>
    </row>
    <row r="26" spans="1:12" s="8" customFormat="1" ht="9.75" customHeight="1" x14ac:dyDescent="0.2">
      <c r="A26" s="5"/>
      <c r="B26" s="21" t="s">
        <v>46</v>
      </c>
      <c r="C26" s="9" t="s">
        <v>47</v>
      </c>
      <c r="D26" s="14"/>
      <c r="E26" s="14"/>
      <c r="F26" s="7"/>
      <c r="G26" s="7">
        <v>250</v>
      </c>
      <c r="H26" s="60"/>
      <c r="I26" s="24">
        <f>G26*H26</f>
        <v>0</v>
      </c>
      <c r="K26" s="76"/>
    </row>
    <row r="27" spans="1:12" s="8" customFormat="1" ht="9.75" customHeight="1" x14ac:dyDescent="0.2">
      <c r="A27" s="5"/>
      <c r="B27" s="35" t="s">
        <v>183</v>
      </c>
      <c r="C27" s="6" t="s">
        <v>185</v>
      </c>
      <c r="D27" s="14"/>
      <c r="E27" s="14"/>
      <c r="F27" s="7"/>
      <c r="G27" s="7">
        <v>320</v>
      </c>
      <c r="H27" s="60"/>
      <c r="I27" s="24">
        <f>G27*H27</f>
        <v>0</v>
      </c>
      <c r="K27" s="76"/>
    </row>
    <row r="28" spans="1:12" s="8" customFormat="1" ht="118.5" customHeight="1" thickBot="1" x14ac:dyDescent="0.25">
      <c r="A28" s="5"/>
      <c r="B28" s="26"/>
      <c r="C28" s="27"/>
      <c r="D28" s="28"/>
      <c r="E28" s="28"/>
      <c r="F28" s="28"/>
      <c r="G28" s="28"/>
      <c r="H28" s="29"/>
      <c r="I28" s="30"/>
      <c r="K28" s="76"/>
    </row>
    <row r="29" spans="1:12" s="8" customFormat="1" ht="9.9499999999999993" customHeight="1" x14ac:dyDescent="0.2">
      <c r="A29" s="5"/>
      <c r="B29" s="23" t="s">
        <v>12</v>
      </c>
      <c r="C29" s="17" t="s">
        <v>13</v>
      </c>
      <c r="D29" s="36" t="s">
        <v>14</v>
      </c>
      <c r="E29" s="37">
        <v>0.85</v>
      </c>
      <c r="F29" s="38">
        <v>0.75</v>
      </c>
      <c r="G29" s="14">
        <v>500</v>
      </c>
      <c r="H29" s="59"/>
      <c r="I29" s="24">
        <f t="shared" si="1"/>
        <v>0</v>
      </c>
      <c r="K29" s="76"/>
    </row>
    <row r="30" spans="1:12" s="8" customFormat="1" ht="9.9499999999999993" customHeight="1" x14ac:dyDescent="0.2">
      <c r="A30" s="5"/>
      <c r="B30" s="21" t="s">
        <v>15</v>
      </c>
      <c r="C30" s="9" t="s">
        <v>16</v>
      </c>
      <c r="D30" s="10" t="s">
        <v>14</v>
      </c>
      <c r="E30" s="11">
        <v>0.85</v>
      </c>
      <c r="F30" s="12">
        <v>0.75</v>
      </c>
      <c r="G30" s="7">
        <v>500</v>
      </c>
      <c r="H30" s="60"/>
      <c r="I30" s="24">
        <f t="shared" si="1"/>
        <v>0</v>
      </c>
      <c r="K30" s="76"/>
    </row>
    <row r="31" spans="1:12" s="8" customFormat="1" ht="9.9499999999999993" customHeight="1" x14ac:dyDescent="0.2">
      <c r="A31" s="5"/>
      <c r="B31" s="21" t="s">
        <v>17</v>
      </c>
      <c r="C31" s="6" t="s">
        <v>184</v>
      </c>
      <c r="D31" s="7"/>
      <c r="E31" s="7"/>
      <c r="F31" s="7"/>
      <c r="G31" s="7">
        <v>260</v>
      </c>
      <c r="H31" s="60"/>
      <c r="I31" s="24">
        <f t="shared" si="1"/>
        <v>0</v>
      </c>
      <c r="K31" s="76"/>
    </row>
    <row r="32" spans="1:12" s="8" customFormat="1" ht="9.9499999999999993" customHeight="1" x14ac:dyDescent="0.2">
      <c r="A32" s="5"/>
      <c r="B32" s="21" t="s">
        <v>18</v>
      </c>
      <c r="C32" s="6" t="s">
        <v>19</v>
      </c>
      <c r="D32" s="7"/>
      <c r="E32" s="7"/>
      <c r="F32" s="7"/>
      <c r="G32" s="7">
        <v>200</v>
      </c>
      <c r="H32" s="60"/>
      <c r="I32" s="24">
        <f t="shared" si="1"/>
        <v>0</v>
      </c>
      <c r="K32" s="76"/>
    </row>
    <row r="33" spans="1:11" s="8" customFormat="1" ht="9.9499999999999993" customHeight="1" x14ac:dyDescent="0.2">
      <c r="A33" s="5"/>
      <c r="B33" s="21" t="s">
        <v>20</v>
      </c>
      <c r="C33" s="6" t="s">
        <v>21</v>
      </c>
      <c r="D33" s="7"/>
      <c r="E33" s="7"/>
      <c r="F33" s="7"/>
      <c r="G33" s="7">
        <v>120</v>
      </c>
      <c r="H33" s="60"/>
      <c r="I33" s="24">
        <f t="shared" si="1"/>
        <v>0</v>
      </c>
      <c r="K33" s="76"/>
    </row>
    <row r="34" spans="1:11" s="8" customFormat="1" ht="9.9499999999999993" customHeight="1" x14ac:dyDescent="0.2">
      <c r="A34" s="5"/>
      <c r="B34" s="21" t="s">
        <v>22</v>
      </c>
      <c r="C34" s="9" t="s">
        <v>23</v>
      </c>
      <c r="D34" s="7">
        <v>2.2000000000000002</v>
      </c>
      <c r="E34" s="7">
        <v>1</v>
      </c>
      <c r="F34" s="7">
        <v>0.75</v>
      </c>
      <c r="G34" s="7">
        <v>1500</v>
      </c>
      <c r="H34" s="60"/>
      <c r="I34" s="24">
        <f t="shared" si="1"/>
        <v>0</v>
      </c>
      <c r="K34" s="76"/>
    </row>
    <row r="35" spans="1:11" s="8" customFormat="1" ht="118.5" customHeight="1" thickBot="1" x14ac:dyDescent="0.25">
      <c r="A35" s="5"/>
      <c r="B35" s="26"/>
      <c r="C35" s="27"/>
      <c r="D35" s="28"/>
      <c r="E35" s="28"/>
      <c r="F35" s="28"/>
      <c r="G35" s="28"/>
      <c r="H35" s="29"/>
      <c r="I35" s="30"/>
      <c r="K35" s="76"/>
    </row>
    <row r="36" spans="1:11" s="8" customFormat="1" ht="9.9499999999999993" customHeight="1" x14ac:dyDescent="0.2">
      <c r="A36" s="5"/>
      <c r="B36" s="39" t="s">
        <v>24</v>
      </c>
      <c r="C36" s="43" t="s">
        <v>25</v>
      </c>
      <c r="D36" s="7">
        <v>2.6</v>
      </c>
      <c r="E36" s="7">
        <v>1.1000000000000001</v>
      </c>
      <c r="F36" s="7">
        <v>0.75</v>
      </c>
      <c r="G36" s="41">
        <v>1750</v>
      </c>
      <c r="H36" s="63"/>
      <c r="I36" s="24">
        <f t="shared" si="1"/>
        <v>0</v>
      </c>
      <c r="K36" s="76"/>
    </row>
    <row r="37" spans="1:11" s="8" customFormat="1" ht="9.9499999999999993" customHeight="1" x14ac:dyDescent="0.2">
      <c r="A37" s="5"/>
      <c r="B37" s="23" t="s">
        <v>26</v>
      </c>
      <c r="C37" s="13" t="s">
        <v>27</v>
      </c>
      <c r="D37" s="14">
        <v>0.55000000000000004</v>
      </c>
      <c r="E37" s="14">
        <v>0.45</v>
      </c>
      <c r="F37" s="14">
        <v>0.75</v>
      </c>
      <c r="G37" s="14">
        <v>580</v>
      </c>
      <c r="H37" s="59"/>
      <c r="I37" s="24">
        <f t="shared" si="1"/>
        <v>0</v>
      </c>
      <c r="K37" s="76"/>
    </row>
    <row r="38" spans="1:11" s="8" customFormat="1" ht="9.9499999999999993" customHeight="1" x14ac:dyDescent="0.2">
      <c r="A38" s="5"/>
      <c r="B38" s="21" t="s">
        <v>28</v>
      </c>
      <c r="C38" s="6" t="s">
        <v>29</v>
      </c>
      <c r="D38" s="10" t="s">
        <v>14</v>
      </c>
      <c r="E38" s="11">
        <v>1.2</v>
      </c>
      <c r="F38" s="12">
        <v>0.75</v>
      </c>
      <c r="G38" s="7">
        <v>900</v>
      </c>
      <c r="H38" s="60"/>
      <c r="I38" s="24">
        <f t="shared" si="1"/>
        <v>0</v>
      </c>
      <c r="K38" s="76"/>
    </row>
    <row r="39" spans="1:11" s="8" customFormat="1" ht="9.9499999999999993" customHeight="1" x14ac:dyDescent="0.2">
      <c r="A39" s="5"/>
      <c r="B39" s="21" t="s">
        <v>30</v>
      </c>
      <c r="C39" s="6" t="s">
        <v>31</v>
      </c>
      <c r="D39" s="10" t="s">
        <v>14</v>
      </c>
      <c r="E39" s="11">
        <v>1.2</v>
      </c>
      <c r="F39" s="7">
        <v>0.75</v>
      </c>
      <c r="G39" s="7">
        <v>900</v>
      </c>
      <c r="H39" s="60"/>
      <c r="I39" s="24">
        <f t="shared" si="1"/>
        <v>0</v>
      </c>
      <c r="K39" s="76"/>
    </row>
    <row r="40" spans="1:11" s="8" customFormat="1" ht="9.9499999999999993" customHeight="1" x14ac:dyDescent="0.2">
      <c r="A40" s="5"/>
      <c r="B40" s="25" t="s">
        <v>11</v>
      </c>
      <c r="C40" s="15" t="s">
        <v>170</v>
      </c>
      <c r="D40" s="7">
        <v>0.55000000000000004</v>
      </c>
      <c r="E40" s="7">
        <v>0.55000000000000004</v>
      </c>
      <c r="F40" s="16">
        <v>0.75</v>
      </c>
      <c r="G40" s="16">
        <v>150</v>
      </c>
      <c r="H40" s="62"/>
      <c r="I40" s="24">
        <f>G40*H40</f>
        <v>0</v>
      </c>
      <c r="K40" s="76"/>
    </row>
    <row r="41" spans="1:11" s="8" customFormat="1" ht="118.5" customHeight="1" thickBot="1" x14ac:dyDescent="0.25">
      <c r="A41" s="5"/>
      <c r="B41" s="26"/>
      <c r="C41" s="27"/>
      <c r="D41" s="28"/>
      <c r="E41" s="28"/>
      <c r="F41" s="28"/>
      <c r="G41" s="28"/>
      <c r="H41" s="29"/>
      <c r="I41" s="30"/>
      <c r="K41" s="76"/>
    </row>
    <row r="42" spans="1:11" s="8" customFormat="1" ht="9.9499999999999993" customHeight="1" x14ac:dyDescent="0.2">
      <c r="A42" s="5"/>
      <c r="B42" s="39" t="s">
        <v>32</v>
      </c>
      <c r="C42" s="43" t="s">
        <v>33</v>
      </c>
      <c r="D42" s="41"/>
      <c r="E42" s="41"/>
      <c r="F42" s="41"/>
      <c r="G42" s="41">
        <v>1700</v>
      </c>
      <c r="H42" s="63"/>
      <c r="I42" s="24">
        <f t="shared" si="1"/>
        <v>0</v>
      </c>
      <c r="K42" s="76"/>
    </row>
    <row r="43" spans="1:11" s="8" customFormat="1" ht="9.9499999999999993" customHeight="1" x14ac:dyDescent="0.2">
      <c r="A43" s="5"/>
      <c r="B43" s="21" t="s">
        <v>34</v>
      </c>
      <c r="C43" s="9" t="s">
        <v>35</v>
      </c>
      <c r="D43" s="7"/>
      <c r="E43" s="7"/>
      <c r="F43" s="7"/>
      <c r="G43" s="7">
        <v>1200</v>
      </c>
      <c r="H43" s="60"/>
      <c r="I43" s="24">
        <f t="shared" si="1"/>
        <v>0</v>
      </c>
      <c r="K43" s="76"/>
    </row>
    <row r="44" spans="1:11" s="8" customFormat="1" ht="9.9499999999999993" customHeight="1" x14ac:dyDescent="0.2">
      <c r="A44" s="5"/>
      <c r="B44" s="25" t="s">
        <v>36</v>
      </c>
      <c r="C44" s="15" t="s">
        <v>37</v>
      </c>
      <c r="D44" s="16"/>
      <c r="E44" s="16"/>
      <c r="F44" s="16"/>
      <c r="G44" s="16">
        <v>450</v>
      </c>
      <c r="H44" s="62"/>
      <c r="I44" s="24">
        <f t="shared" si="1"/>
        <v>0</v>
      </c>
      <c r="K44" s="76"/>
    </row>
    <row r="45" spans="1:11" s="8" customFormat="1" ht="9.9499999999999993" customHeight="1" x14ac:dyDescent="0.2">
      <c r="A45" s="5"/>
      <c r="B45" s="21" t="s">
        <v>38</v>
      </c>
      <c r="C45" s="9" t="s">
        <v>39</v>
      </c>
      <c r="D45" s="7"/>
      <c r="E45" s="7"/>
      <c r="F45" s="7"/>
      <c r="G45" s="7">
        <v>2000</v>
      </c>
      <c r="H45" s="60"/>
      <c r="I45" s="24">
        <f t="shared" si="1"/>
        <v>0</v>
      </c>
      <c r="K45" s="76"/>
    </row>
    <row r="46" spans="1:11" s="8" customFormat="1" ht="9.9499999999999993" customHeight="1" x14ac:dyDescent="0.2">
      <c r="A46" s="5"/>
      <c r="B46" s="21" t="s">
        <v>40</v>
      </c>
      <c r="C46" s="9" t="s">
        <v>41</v>
      </c>
      <c r="D46" s="7"/>
      <c r="E46" s="7"/>
      <c r="F46" s="7"/>
      <c r="G46" s="7">
        <v>1300</v>
      </c>
      <c r="H46" s="60"/>
      <c r="I46" s="24">
        <f t="shared" si="1"/>
        <v>0</v>
      </c>
      <c r="K46" s="76"/>
    </row>
    <row r="47" spans="1:11" s="8" customFormat="1" ht="9.9499999999999993" customHeight="1" x14ac:dyDescent="0.2">
      <c r="A47" s="5"/>
      <c r="B47" s="25" t="s">
        <v>42</v>
      </c>
      <c r="C47" s="15" t="s">
        <v>43</v>
      </c>
      <c r="D47" s="16">
        <v>0.5</v>
      </c>
      <c r="E47" s="16">
        <v>0.5</v>
      </c>
      <c r="F47" s="16">
        <v>0.4</v>
      </c>
      <c r="G47" s="16">
        <v>400</v>
      </c>
      <c r="H47" s="62"/>
      <c r="I47" s="24">
        <f t="shared" si="1"/>
        <v>0</v>
      </c>
      <c r="K47" s="76"/>
    </row>
    <row r="48" spans="1:11" s="8" customFormat="1" ht="9.9499999999999993" customHeight="1" x14ac:dyDescent="0.2">
      <c r="A48" s="5"/>
      <c r="B48" s="21" t="s">
        <v>44</v>
      </c>
      <c r="C48" s="9" t="s">
        <v>45</v>
      </c>
      <c r="D48" s="7">
        <v>0.4</v>
      </c>
      <c r="E48" s="7">
        <v>0.4</v>
      </c>
      <c r="F48" s="7">
        <v>0.4</v>
      </c>
      <c r="G48" s="7">
        <v>260</v>
      </c>
      <c r="H48" s="60"/>
      <c r="I48" s="24">
        <f t="shared" si="1"/>
        <v>0</v>
      </c>
      <c r="K48" s="76"/>
    </row>
    <row r="49" spans="1:11" s="8" customFormat="1" ht="9.9499999999999993" customHeight="1" x14ac:dyDescent="0.2">
      <c r="A49" s="5"/>
      <c r="B49" s="23" t="s">
        <v>162</v>
      </c>
      <c r="C49" s="17" t="s">
        <v>163</v>
      </c>
      <c r="D49" s="14"/>
      <c r="E49" s="14"/>
      <c r="F49" s="14"/>
      <c r="G49" s="14">
        <v>900</v>
      </c>
      <c r="H49" s="59"/>
      <c r="I49" s="24">
        <f>G49*H49</f>
        <v>0</v>
      </c>
      <c r="K49" s="76"/>
    </row>
    <row r="50" spans="1:11" s="8" customFormat="1" ht="9.9499999999999993" customHeight="1" x14ac:dyDescent="0.2">
      <c r="A50" s="5"/>
      <c r="B50" s="23" t="s">
        <v>164</v>
      </c>
      <c r="C50" s="17" t="s">
        <v>165</v>
      </c>
      <c r="D50" s="14"/>
      <c r="E50" s="14"/>
      <c r="F50" s="14"/>
      <c r="G50" s="14">
        <v>750</v>
      </c>
      <c r="H50" s="59"/>
      <c r="I50" s="24">
        <f>G50*H50</f>
        <v>0</v>
      </c>
      <c r="K50" s="76"/>
    </row>
    <row r="51" spans="1:11" s="8" customFormat="1" ht="119.25" customHeight="1" thickBot="1" x14ac:dyDescent="0.25">
      <c r="A51" s="5"/>
      <c r="B51" s="26"/>
      <c r="C51" s="27"/>
      <c r="D51" s="28"/>
      <c r="E51" s="28"/>
      <c r="F51" s="28"/>
      <c r="G51" s="28"/>
      <c r="H51" s="29"/>
      <c r="I51" s="30"/>
      <c r="K51" s="76"/>
    </row>
    <row r="52" spans="1:11" s="8" customFormat="1" ht="9.9499999999999993" customHeight="1" x14ac:dyDescent="0.2">
      <c r="A52" s="5"/>
      <c r="B52" s="23" t="s">
        <v>50</v>
      </c>
      <c r="C52" s="17" t="s">
        <v>110</v>
      </c>
      <c r="D52" s="36" t="s">
        <v>14</v>
      </c>
      <c r="E52" s="37">
        <v>0.6</v>
      </c>
      <c r="F52" s="38">
        <v>0.9</v>
      </c>
      <c r="G52" s="14">
        <v>490</v>
      </c>
      <c r="H52" s="59"/>
      <c r="I52" s="24">
        <f t="shared" si="1"/>
        <v>0</v>
      </c>
      <c r="K52" s="76"/>
    </row>
    <row r="53" spans="1:11" s="8" customFormat="1" ht="9.9499999999999993" customHeight="1" x14ac:dyDescent="0.2">
      <c r="A53" s="5"/>
      <c r="B53" s="21" t="s">
        <v>53</v>
      </c>
      <c r="C53" s="6" t="s">
        <v>54</v>
      </c>
      <c r="D53" s="7">
        <v>0.45</v>
      </c>
      <c r="E53" s="7">
        <v>0.45</v>
      </c>
      <c r="F53" s="7">
        <v>0.83</v>
      </c>
      <c r="G53" s="7">
        <v>400</v>
      </c>
      <c r="H53" s="60"/>
      <c r="I53" s="24">
        <f t="shared" si="1"/>
        <v>0</v>
      </c>
      <c r="K53" s="76"/>
    </row>
    <row r="54" spans="1:11" s="8" customFormat="1" ht="9.9499999999999993" customHeight="1" x14ac:dyDescent="0.2">
      <c r="A54" s="5"/>
      <c r="B54" s="23" t="s">
        <v>51</v>
      </c>
      <c r="C54" s="13" t="s">
        <v>52</v>
      </c>
      <c r="D54" s="14">
        <v>0.45</v>
      </c>
      <c r="E54" s="14">
        <v>0.45</v>
      </c>
      <c r="F54" s="14">
        <v>0.78</v>
      </c>
      <c r="G54" s="14">
        <v>180</v>
      </c>
      <c r="H54" s="59"/>
      <c r="I54" s="24">
        <f t="shared" si="1"/>
        <v>0</v>
      </c>
      <c r="K54" s="76"/>
    </row>
    <row r="55" spans="1:11" s="8" customFormat="1" ht="9.9499999999999993" customHeight="1" x14ac:dyDescent="0.2">
      <c r="A55" s="5"/>
      <c r="B55" s="23" t="s">
        <v>55</v>
      </c>
      <c r="C55" s="17" t="s">
        <v>56</v>
      </c>
      <c r="D55" s="14"/>
      <c r="E55" s="14"/>
      <c r="F55" s="14"/>
      <c r="G55" s="14">
        <v>650</v>
      </c>
      <c r="H55" s="59"/>
      <c r="I55" s="24">
        <f t="shared" si="1"/>
        <v>0</v>
      </c>
      <c r="K55" s="76"/>
    </row>
    <row r="56" spans="1:11" s="8" customFormat="1" ht="9.9499999999999993" customHeight="1" x14ac:dyDescent="0.2">
      <c r="A56" s="5"/>
      <c r="B56" s="21" t="s">
        <v>57</v>
      </c>
      <c r="C56" s="9" t="s">
        <v>58</v>
      </c>
      <c r="D56" s="16"/>
      <c r="E56" s="16"/>
      <c r="F56" s="7"/>
      <c r="G56" s="7">
        <v>300</v>
      </c>
      <c r="H56" s="60"/>
      <c r="I56" s="24">
        <f t="shared" si="1"/>
        <v>0</v>
      </c>
      <c r="K56" s="76"/>
    </row>
    <row r="57" spans="1:11" s="8" customFormat="1" ht="9.9499999999999993" customHeight="1" x14ac:dyDescent="0.2">
      <c r="A57" s="5"/>
      <c r="B57" s="25" t="s">
        <v>59</v>
      </c>
      <c r="C57" s="18" t="s">
        <v>60</v>
      </c>
      <c r="D57" s="16">
        <v>2</v>
      </c>
      <c r="E57" s="16"/>
      <c r="F57" s="16">
        <v>0.75</v>
      </c>
      <c r="G57" s="16">
        <v>350</v>
      </c>
      <c r="H57" s="62"/>
      <c r="I57" s="24">
        <f t="shared" si="1"/>
        <v>0</v>
      </c>
      <c r="K57" s="76"/>
    </row>
    <row r="58" spans="1:11" s="8" customFormat="1" ht="9.9499999999999993" customHeight="1" x14ac:dyDescent="0.2">
      <c r="A58" s="5"/>
      <c r="B58" s="25" t="s">
        <v>161</v>
      </c>
      <c r="C58" s="103" t="s">
        <v>176</v>
      </c>
      <c r="D58" s="104"/>
      <c r="E58" s="104"/>
      <c r="F58" s="105"/>
      <c r="G58" s="16">
        <v>2000</v>
      </c>
      <c r="H58" s="62"/>
      <c r="I58" s="24">
        <f t="shared" ref="I58" si="3">G58*H58</f>
        <v>0</v>
      </c>
      <c r="K58" s="76"/>
    </row>
    <row r="59" spans="1:11" s="8" customFormat="1" ht="119.25" customHeight="1" thickBot="1" x14ac:dyDescent="0.25">
      <c r="A59" s="5"/>
      <c r="B59" s="26"/>
      <c r="C59" s="27"/>
      <c r="D59" s="28"/>
      <c r="E59" s="28"/>
      <c r="F59" s="28"/>
      <c r="G59" s="28"/>
      <c r="H59" s="29"/>
      <c r="I59" s="30"/>
      <c r="K59" s="76"/>
    </row>
    <row r="60" spans="1:11" ht="5.25" customHeight="1" thickBot="1" x14ac:dyDescent="0.25"/>
    <row r="61" spans="1:11" ht="17.25" customHeight="1" x14ac:dyDescent="0.2">
      <c r="B61" s="97" t="s">
        <v>61</v>
      </c>
      <c r="C61" s="98"/>
      <c r="D61" s="98"/>
      <c r="E61" s="98"/>
      <c r="F61" s="98"/>
      <c r="G61" s="98"/>
      <c r="H61" s="98"/>
      <c r="I61" s="99"/>
    </row>
    <row r="62" spans="1:11" s="4" customFormat="1" ht="14.1" customHeight="1" thickBot="1" x14ac:dyDescent="0.25">
      <c r="A62" s="3"/>
      <c r="B62" s="54" t="s">
        <v>169</v>
      </c>
      <c r="C62" s="44" t="s">
        <v>153</v>
      </c>
      <c r="D62" s="44" t="s">
        <v>1</v>
      </c>
      <c r="E62" s="44" t="s">
        <v>2</v>
      </c>
      <c r="F62" s="44" t="s">
        <v>3</v>
      </c>
      <c r="G62" s="44" t="s">
        <v>4</v>
      </c>
      <c r="H62" s="44" t="s">
        <v>151</v>
      </c>
      <c r="I62" s="45" t="s">
        <v>152</v>
      </c>
      <c r="K62" s="88"/>
    </row>
    <row r="63" spans="1:11" s="8" customFormat="1" ht="9.9499999999999993" customHeight="1" x14ac:dyDescent="0.2">
      <c r="A63" s="5"/>
      <c r="B63" s="23" t="s">
        <v>67</v>
      </c>
      <c r="C63" s="13" t="s">
        <v>68</v>
      </c>
      <c r="D63" s="14">
        <v>1</v>
      </c>
      <c r="E63" s="14">
        <v>0.5</v>
      </c>
      <c r="F63" s="14">
        <v>1</v>
      </c>
      <c r="G63" s="14">
        <v>850</v>
      </c>
      <c r="H63" s="59"/>
      <c r="I63" s="24">
        <f t="shared" ref="I63:I67" si="4">G63*H63</f>
        <v>0</v>
      </c>
      <c r="K63" s="76"/>
    </row>
    <row r="64" spans="1:11" s="8" customFormat="1" ht="9.9499999999999993" customHeight="1" x14ac:dyDescent="0.2">
      <c r="A64" s="5"/>
      <c r="B64" s="21" t="s">
        <v>62</v>
      </c>
      <c r="C64" s="6" t="s">
        <v>63</v>
      </c>
      <c r="D64" s="7">
        <v>1</v>
      </c>
      <c r="E64" s="7">
        <v>0.5</v>
      </c>
      <c r="F64" s="7">
        <v>1</v>
      </c>
      <c r="G64" s="7">
        <v>600</v>
      </c>
      <c r="H64" s="60"/>
      <c r="I64" s="24">
        <f t="shared" si="4"/>
        <v>0</v>
      </c>
      <c r="K64" s="76"/>
    </row>
    <row r="65" spans="1:11" s="8" customFormat="1" ht="9.9499999999999993" customHeight="1" x14ac:dyDescent="0.2">
      <c r="A65" s="5"/>
      <c r="B65" s="21" t="s">
        <v>181</v>
      </c>
      <c r="C65" s="6" t="s">
        <v>182</v>
      </c>
      <c r="D65" s="7">
        <v>1</v>
      </c>
      <c r="E65" s="7">
        <v>0.5</v>
      </c>
      <c r="F65" s="7">
        <v>1</v>
      </c>
      <c r="G65" s="7">
        <v>750</v>
      </c>
      <c r="H65" s="60"/>
      <c r="I65" s="24">
        <f t="shared" ref="I65" si="5">G65*H65</f>
        <v>0</v>
      </c>
      <c r="K65" s="76"/>
    </row>
    <row r="66" spans="1:11" s="8" customFormat="1" ht="9.9499999999999993" customHeight="1" x14ac:dyDescent="0.2">
      <c r="A66" s="5"/>
      <c r="B66" s="21" t="s">
        <v>119</v>
      </c>
      <c r="C66" s="9" t="s">
        <v>175</v>
      </c>
      <c r="D66" s="7">
        <v>1</v>
      </c>
      <c r="E66" s="7" t="s">
        <v>120</v>
      </c>
      <c r="F66" s="7">
        <v>0.65</v>
      </c>
      <c r="G66" s="7">
        <v>320</v>
      </c>
      <c r="H66" s="60"/>
      <c r="I66" s="24">
        <f t="shared" si="4"/>
        <v>0</v>
      </c>
      <c r="K66" s="76"/>
    </row>
    <row r="67" spans="1:11" s="8" customFormat="1" ht="9.9499999999999993" customHeight="1" x14ac:dyDescent="0.2">
      <c r="A67" s="5"/>
      <c r="B67" s="21" t="s">
        <v>64</v>
      </c>
      <c r="C67" s="6" t="s">
        <v>65</v>
      </c>
      <c r="D67" s="10" t="s">
        <v>66</v>
      </c>
      <c r="E67" s="11">
        <v>1</v>
      </c>
      <c r="F67" s="7">
        <v>1</v>
      </c>
      <c r="G67" s="7">
        <v>1300</v>
      </c>
      <c r="H67" s="60"/>
      <c r="I67" s="24">
        <f t="shared" si="4"/>
        <v>0</v>
      </c>
      <c r="K67" s="76"/>
    </row>
    <row r="68" spans="1:11" s="8" customFormat="1" ht="119.25" customHeight="1" thickBot="1" x14ac:dyDescent="0.25">
      <c r="A68" s="5"/>
      <c r="B68" s="26"/>
      <c r="C68" s="27"/>
      <c r="D68" s="28"/>
      <c r="E68" s="28"/>
      <c r="F68" s="28"/>
      <c r="G68" s="28"/>
      <c r="H68" s="29"/>
      <c r="I68" s="30"/>
      <c r="K68" s="76"/>
    </row>
    <row r="69" spans="1:11" s="8" customFormat="1" ht="9.9499999999999993" customHeight="1" x14ac:dyDescent="0.2">
      <c r="A69" s="5"/>
      <c r="B69" s="39" t="s">
        <v>71</v>
      </c>
      <c r="C69" s="40" t="s">
        <v>72</v>
      </c>
      <c r="D69" s="41">
        <v>1</v>
      </c>
      <c r="E69" s="41">
        <v>0.33</v>
      </c>
      <c r="F69" s="41"/>
      <c r="G69" s="41">
        <v>250</v>
      </c>
      <c r="H69" s="63"/>
      <c r="I69" s="24">
        <f t="shared" ref="I69:I74" si="6">G69*H69</f>
        <v>0</v>
      </c>
      <c r="K69" s="76"/>
    </row>
    <row r="70" spans="1:11" s="8" customFormat="1" ht="9.9499999999999993" customHeight="1" x14ac:dyDescent="0.2">
      <c r="A70" s="5"/>
      <c r="B70" s="23" t="s">
        <v>111</v>
      </c>
      <c r="C70" s="13" t="s">
        <v>112</v>
      </c>
      <c r="D70" s="14">
        <v>1</v>
      </c>
      <c r="E70" s="14">
        <v>0.33</v>
      </c>
      <c r="F70" s="14"/>
      <c r="G70" s="14">
        <v>400</v>
      </c>
      <c r="H70" s="59"/>
      <c r="I70" s="24">
        <f t="shared" si="6"/>
        <v>0</v>
      </c>
      <c r="K70" s="76"/>
    </row>
    <row r="71" spans="1:11" s="8" customFormat="1" ht="9.9499999999999993" customHeight="1" x14ac:dyDescent="0.2">
      <c r="A71" s="5"/>
      <c r="B71" s="21" t="s">
        <v>75</v>
      </c>
      <c r="C71" s="9" t="s">
        <v>116</v>
      </c>
      <c r="D71" s="7">
        <v>0.5</v>
      </c>
      <c r="E71" s="7">
        <v>0.5</v>
      </c>
      <c r="F71" s="7">
        <v>0.5</v>
      </c>
      <c r="G71" s="7">
        <v>350</v>
      </c>
      <c r="H71" s="60"/>
      <c r="I71" s="24">
        <f t="shared" si="6"/>
        <v>0</v>
      </c>
      <c r="K71" s="76"/>
    </row>
    <row r="72" spans="1:11" s="8" customFormat="1" ht="9.9499999999999993" customHeight="1" x14ac:dyDescent="0.2">
      <c r="A72" s="5"/>
      <c r="B72" s="21" t="s">
        <v>113</v>
      </c>
      <c r="C72" s="9" t="s">
        <v>115</v>
      </c>
      <c r="D72" s="7">
        <v>0.5</v>
      </c>
      <c r="E72" s="7">
        <v>0.5</v>
      </c>
      <c r="F72" s="7">
        <v>0.75</v>
      </c>
      <c r="G72" s="7">
        <v>400</v>
      </c>
      <c r="H72" s="60"/>
      <c r="I72" s="24">
        <f t="shared" si="6"/>
        <v>0</v>
      </c>
      <c r="K72" s="76"/>
    </row>
    <row r="73" spans="1:11" s="8" customFormat="1" ht="9.9499999999999993" customHeight="1" x14ac:dyDescent="0.2">
      <c r="A73" s="5"/>
      <c r="B73" s="21" t="s">
        <v>114</v>
      </c>
      <c r="C73" s="9" t="s">
        <v>117</v>
      </c>
      <c r="D73" s="7">
        <v>0.5</v>
      </c>
      <c r="E73" s="7">
        <v>0.5</v>
      </c>
      <c r="F73" s="7">
        <v>1</v>
      </c>
      <c r="G73" s="7">
        <v>450</v>
      </c>
      <c r="H73" s="60"/>
      <c r="I73" s="24">
        <f t="shared" si="6"/>
        <v>0</v>
      </c>
      <c r="K73" s="76"/>
    </row>
    <row r="74" spans="1:11" s="8" customFormat="1" ht="9.9499999999999993" customHeight="1" x14ac:dyDescent="0.2">
      <c r="A74" s="5"/>
      <c r="B74" s="35" t="s">
        <v>69</v>
      </c>
      <c r="C74" s="6" t="s">
        <v>70</v>
      </c>
      <c r="D74" s="7">
        <v>0.5</v>
      </c>
      <c r="E74" s="7">
        <v>0.5</v>
      </c>
      <c r="F74" s="7">
        <v>1</v>
      </c>
      <c r="G74" s="7">
        <v>300</v>
      </c>
      <c r="H74" s="60"/>
      <c r="I74" s="24">
        <f t="shared" si="6"/>
        <v>0</v>
      </c>
      <c r="K74" s="76"/>
    </row>
    <row r="75" spans="1:11" s="8" customFormat="1" ht="119.25" customHeight="1" thickBot="1" x14ac:dyDescent="0.25">
      <c r="A75" s="5"/>
      <c r="B75" s="26"/>
      <c r="C75" s="27"/>
      <c r="D75" s="28"/>
      <c r="E75" s="28"/>
      <c r="F75" s="28"/>
      <c r="G75" s="28"/>
      <c r="H75" s="29"/>
      <c r="I75" s="30"/>
      <c r="K75" s="76"/>
    </row>
    <row r="76" spans="1:11" s="8" customFormat="1" ht="9.9499999999999993" customHeight="1" x14ac:dyDescent="0.2">
      <c r="A76" s="5"/>
      <c r="B76" s="39" t="s">
        <v>73</v>
      </c>
      <c r="C76" s="40" t="s">
        <v>172</v>
      </c>
      <c r="D76" s="41">
        <v>1</v>
      </c>
      <c r="E76" s="41">
        <v>0.5</v>
      </c>
      <c r="F76" s="41">
        <v>2.5</v>
      </c>
      <c r="G76" s="41">
        <v>800</v>
      </c>
      <c r="H76" s="63"/>
      <c r="I76" s="42">
        <f t="shared" ref="I76:I81" si="7">G76*H76</f>
        <v>0</v>
      </c>
      <c r="K76" s="76"/>
    </row>
    <row r="77" spans="1:11" s="8" customFormat="1" ht="9.9499999999999993" customHeight="1" x14ac:dyDescent="0.2">
      <c r="A77" s="5"/>
      <c r="B77" s="23" t="s">
        <v>124</v>
      </c>
      <c r="C77" s="13" t="s">
        <v>125</v>
      </c>
      <c r="D77" s="14">
        <v>1</v>
      </c>
      <c r="E77" s="14">
        <v>0.5</v>
      </c>
      <c r="F77" s="14">
        <v>2.5</v>
      </c>
      <c r="G77" s="14">
        <v>500</v>
      </c>
      <c r="H77" s="59"/>
      <c r="I77" s="24">
        <f t="shared" si="7"/>
        <v>0</v>
      </c>
      <c r="K77" s="76"/>
    </row>
    <row r="78" spans="1:11" s="8" customFormat="1" ht="9.9499999999999993" customHeight="1" x14ac:dyDescent="0.2">
      <c r="A78" s="5"/>
      <c r="B78" s="21" t="s">
        <v>121</v>
      </c>
      <c r="C78" s="6" t="s">
        <v>74</v>
      </c>
      <c r="D78" s="7">
        <v>1</v>
      </c>
      <c r="E78" s="7">
        <v>0.5</v>
      </c>
      <c r="F78" s="7">
        <v>2.5</v>
      </c>
      <c r="G78" s="7">
        <v>1300</v>
      </c>
      <c r="H78" s="60"/>
      <c r="I78" s="24">
        <f t="shared" si="7"/>
        <v>0</v>
      </c>
      <c r="K78" s="76"/>
    </row>
    <row r="79" spans="1:11" s="8" customFormat="1" ht="9.9499999999999993" customHeight="1" x14ac:dyDescent="0.2">
      <c r="A79" s="5"/>
      <c r="B79" s="21" t="s">
        <v>122</v>
      </c>
      <c r="C79" s="6" t="s">
        <v>123</v>
      </c>
      <c r="D79" s="7">
        <v>1</v>
      </c>
      <c r="E79" s="7">
        <v>0.5</v>
      </c>
      <c r="F79" s="7">
        <v>2.5</v>
      </c>
      <c r="G79" s="7">
        <v>1700</v>
      </c>
      <c r="H79" s="60"/>
      <c r="I79" s="24">
        <f t="shared" si="7"/>
        <v>0</v>
      </c>
      <c r="K79" s="76"/>
    </row>
    <row r="80" spans="1:11" s="8" customFormat="1" ht="9.75" customHeight="1" x14ac:dyDescent="0.2">
      <c r="A80" s="5"/>
      <c r="B80" s="21" t="s">
        <v>76</v>
      </c>
      <c r="C80" s="9" t="s">
        <v>118</v>
      </c>
      <c r="D80" s="7">
        <v>1</v>
      </c>
      <c r="E80" s="7">
        <v>0.33</v>
      </c>
      <c r="F80" s="7">
        <v>2.5</v>
      </c>
      <c r="G80" s="7">
        <v>1000</v>
      </c>
      <c r="H80" s="60"/>
      <c r="I80" s="24">
        <f t="shared" si="7"/>
        <v>0</v>
      </c>
      <c r="K80" s="76"/>
    </row>
    <row r="81" spans="1:11" s="8" customFormat="1" ht="9.9499999999999993" customHeight="1" thickBot="1" x14ac:dyDescent="0.25">
      <c r="A81" s="5"/>
      <c r="B81" s="46" t="s">
        <v>93</v>
      </c>
      <c r="C81" s="47" t="s">
        <v>94</v>
      </c>
      <c r="D81" s="48">
        <v>1</v>
      </c>
      <c r="E81" s="48"/>
      <c r="F81" s="48"/>
      <c r="G81" s="48">
        <v>200</v>
      </c>
      <c r="H81" s="61"/>
      <c r="I81" s="57">
        <f t="shared" si="7"/>
        <v>0</v>
      </c>
      <c r="K81" s="76"/>
    </row>
    <row r="82" spans="1:11" s="8" customFormat="1" ht="119.25" customHeight="1" thickBot="1" x14ac:dyDescent="0.25">
      <c r="A82" s="5"/>
      <c r="B82" s="82"/>
      <c r="C82" s="83"/>
      <c r="D82" s="84"/>
      <c r="E82" s="84"/>
      <c r="F82" s="84"/>
      <c r="G82" s="84"/>
      <c r="H82" s="85"/>
      <c r="I82" s="86"/>
      <c r="K82" s="76"/>
    </row>
    <row r="83" spans="1:11" ht="5.25" customHeight="1" thickBot="1" x14ac:dyDescent="0.25"/>
    <row r="84" spans="1:11" ht="17.25" customHeight="1" x14ac:dyDescent="0.2">
      <c r="B84" s="97" t="s">
        <v>95</v>
      </c>
      <c r="C84" s="98"/>
      <c r="D84" s="98"/>
      <c r="E84" s="98"/>
      <c r="F84" s="98"/>
      <c r="G84" s="98"/>
      <c r="H84" s="98"/>
      <c r="I84" s="99"/>
    </row>
    <row r="85" spans="1:11" s="4" customFormat="1" ht="14.1" customHeight="1" thickBot="1" x14ac:dyDescent="0.25">
      <c r="A85" s="3"/>
      <c r="B85" s="54" t="s">
        <v>169</v>
      </c>
      <c r="C85" s="44" t="s">
        <v>153</v>
      </c>
      <c r="D85" s="44" t="s">
        <v>1</v>
      </c>
      <c r="E85" s="44" t="s">
        <v>2</v>
      </c>
      <c r="F85" s="44" t="s">
        <v>3</v>
      </c>
      <c r="G85" s="44" t="s">
        <v>4</v>
      </c>
      <c r="H85" s="44" t="s">
        <v>151</v>
      </c>
      <c r="I85" s="45" t="s">
        <v>152</v>
      </c>
      <c r="K85" s="88"/>
    </row>
    <row r="86" spans="1:11" ht="55.5" customHeight="1" thickBot="1" x14ac:dyDescent="0.25">
      <c r="B86" s="124" t="s">
        <v>166</v>
      </c>
      <c r="C86" s="125"/>
      <c r="D86" s="125"/>
      <c r="E86" s="125"/>
      <c r="F86" s="125"/>
      <c r="G86" s="125"/>
      <c r="H86" s="125"/>
      <c r="I86" s="126"/>
    </row>
    <row r="87" spans="1:11" s="76" customFormat="1" ht="21.75" customHeight="1" x14ac:dyDescent="0.2">
      <c r="A87" s="75"/>
      <c r="B87" s="77" t="s">
        <v>179</v>
      </c>
      <c r="C87" s="100" t="s">
        <v>160</v>
      </c>
      <c r="D87" s="101"/>
      <c r="E87" s="101"/>
      <c r="F87" s="102"/>
      <c r="G87" s="78">
        <v>950</v>
      </c>
      <c r="H87" s="79"/>
      <c r="I87" s="80">
        <f>G87*H87</f>
        <v>0</v>
      </c>
    </row>
    <row r="88" spans="1:11" s="8" customFormat="1" ht="9.9499999999999993" customHeight="1" x14ac:dyDescent="0.2">
      <c r="A88" s="5"/>
      <c r="B88" s="23" t="s">
        <v>96</v>
      </c>
      <c r="C88" s="13" t="s">
        <v>97</v>
      </c>
      <c r="D88" s="14"/>
      <c r="E88" s="14"/>
      <c r="F88" s="14"/>
      <c r="G88" s="14">
        <v>200</v>
      </c>
      <c r="H88" s="59"/>
      <c r="I88" s="24">
        <f t="shared" ref="I88:I91" si="8">G88*H88</f>
        <v>0</v>
      </c>
      <c r="K88" s="76"/>
    </row>
    <row r="89" spans="1:11" s="8" customFormat="1" ht="9.9499999999999993" customHeight="1" x14ac:dyDescent="0.2">
      <c r="A89" s="5"/>
      <c r="B89" s="35" t="s">
        <v>98</v>
      </c>
      <c r="C89" s="9" t="s">
        <v>99</v>
      </c>
      <c r="D89" s="7"/>
      <c r="E89" s="7"/>
      <c r="F89" s="7"/>
      <c r="G89" s="7">
        <v>300</v>
      </c>
      <c r="H89" s="60"/>
      <c r="I89" s="24">
        <f t="shared" si="8"/>
        <v>0</v>
      </c>
      <c r="K89" s="76"/>
    </row>
    <row r="90" spans="1:11" s="8" customFormat="1" ht="9.9499999999999993" customHeight="1" x14ac:dyDescent="0.2">
      <c r="A90" s="5"/>
      <c r="B90" s="23" t="s">
        <v>154</v>
      </c>
      <c r="C90" s="17" t="s">
        <v>177</v>
      </c>
      <c r="D90" s="14"/>
      <c r="E90" s="14"/>
      <c r="F90" s="14"/>
      <c r="G90" s="14">
        <v>400</v>
      </c>
      <c r="H90" s="59"/>
      <c r="I90" s="24">
        <f t="shared" si="8"/>
        <v>0</v>
      </c>
      <c r="K90" s="76"/>
    </row>
    <row r="91" spans="1:11" s="8" customFormat="1" ht="9.9499999999999993" customHeight="1" x14ac:dyDescent="0.2">
      <c r="A91" s="5"/>
      <c r="B91" s="21" t="s">
        <v>128</v>
      </c>
      <c r="C91" s="9" t="s">
        <v>129</v>
      </c>
      <c r="D91" s="7"/>
      <c r="E91" s="7"/>
      <c r="F91" s="7"/>
      <c r="G91" s="7">
        <v>200</v>
      </c>
      <c r="H91" s="60"/>
      <c r="I91" s="24">
        <f t="shared" si="8"/>
        <v>0</v>
      </c>
      <c r="K91" s="76"/>
    </row>
    <row r="92" spans="1:11" s="8" customFormat="1" ht="119.25" customHeight="1" thickBot="1" x14ac:dyDescent="0.25">
      <c r="A92" s="5"/>
      <c r="B92" s="26"/>
      <c r="C92" s="27"/>
      <c r="D92" s="28"/>
      <c r="E92" s="28"/>
      <c r="F92" s="28"/>
      <c r="G92" s="28"/>
      <c r="H92" s="29"/>
      <c r="I92" s="30"/>
      <c r="K92" s="76"/>
    </row>
    <row r="93" spans="1:11" s="8" customFormat="1" ht="9.9499999999999993" customHeight="1" x14ac:dyDescent="0.2">
      <c r="A93" s="5"/>
      <c r="B93" s="39" t="s">
        <v>101</v>
      </c>
      <c r="C93" s="43" t="s">
        <v>180</v>
      </c>
      <c r="D93" s="41"/>
      <c r="E93" s="41"/>
      <c r="F93" s="41"/>
      <c r="G93" s="41">
        <v>420</v>
      </c>
      <c r="H93" s="63"/>
      <c r="I93" s="24">
        <f t="shared" ref="I93:I97" si="9">G93*H93</f>
        <v>0</v>
      </c>
      <c r="K93" s="76"/>
    </row>
    <row r="94" spans="1:11" s="8" customFormat="1" ht="9.9499999999999993" customHeight="1" x14ac:dyDescent="0.2">
      <c r="A94" s="5"/>
      <c r="B94" s="21" t="s">
        <v>100</v>
      </c>
      <c r="C94" s="9" t="s">
        <v>143</v>
      </c>
      <c r="D94" s="7"/>
      <c r="E94" s="7"/>
      <c r="F94" s="7"/>
      <c r="G94" s="7">
        <v>500</v>
      </c>
      <c r="H94" s="60"/>
      <c r="I94" s="24">
        <f t="shared" si="9"/>
        <v>0</v>
      </c>
      <c r="K94" s="76"/>
    </row>
    <row r="95" spans="1:11" s="8" customFormat="1" ht="9.9499999999999993" customHeight="1" x14ac:dyDescent="0.2">
      <c r="A95" s="5"/>
      <c r="B95" s="21" t="s">
        <v>126</v>
      </c>
      <c r="C95" s="9" t="s">
        <v>157</v>
      </c>
      <c r="D95" s="7"/>
      <c r="E95" s="7"/>
      <c r="F95" s="7"/>
      <c r="G95" s="7">
        <v>400</v>
      </c>
      <c r="H95" s="60"/>
      <c r="I95" s="24">
        <f t="shared" si="9"/>
        <v>0</v>
      </c>
      <c r="K95" s="76"/>
    </row>
    <row r="96" spans="1:11" s="8" customFormat="1" ht="9.9499999999999993" customHeight="1" x14ac:dyDescent="0.2">
      <c r="A96" s="5"/>
      <c r="B96" s="21" t="s">
        <v>127</v>
      </c>
      <c r="C96" s="9" t="s">
        <v>156</v>
      </c>
      <c r="D96" s="7"/>
      <c r="E96" s="7"/>
      <c r="F96" s="7"/>
      <c r="G96" s="7">
        <v>320</v>
      </c>
      <c r="H96" s="60"/>
      <c r="I96" s="24">
        <f t="shared" si="9"/>
        <v>0</v>
      </c>
      <c r="K96" s="76"/>
    </row>
    <row r="97" spans="1:11" s="8" customFormat="1" ht="9.9499999999999993" customHeight="1" x14ac:dyDescent="0.2">
      <c r="A97" s="5"/>
      <c r="B97" s="21" t="s">
        <v>155</v>
      </c>
      <c r="C97" s="9" t="s">
        <v>158</v>
      </c>
      <c r="D97" s="7">
        <v>1</v>
      </c>
      <c r="E97" s="7">
        <v>0.5</v>
      </c>
      <c r="F97" s="7"/>
      <c r="G97" s="7">
        <v>460</v>
      </c>
      <c r="H97" s="60"/>
      <c r="I97" s="24">
        <f t="shared" si="9"/>
        <v>0</v>
      </c>
      <c r="K97" s="76"/>
    </row>
    <row r="98" spans="1:11" s="8" customFormat="1" ht="9.9499999999999993" customHeight="1" x14ac:dyDescent="0.2">
      <c r="A98" s="5"/>
      <c r="B98" s="21" t="s">
        <v>144</v>
      </c>
      <c r="C98" s="9" t="s">
        <v>159</v>
      </c>
      <c r="D98" s="7">
        <v>1</v>
      </c>
      <c r="E98" s="7">
        <v>0.5</v>
      </c>
      <c r="F98" s="7"/>
      <c r="G98" s="7">
        <v>540</v>
      </c>
      <c r="H98" s="60"/>
      <c r="I98" s="24">
        <f t="shared" ref="I98" si="10">G98*H98</f>
        <v>0</v>
      </c>
      <c r="K98" s="76"/>
    </row>
    <row r="99" spans="1:11" s="8" customFormat="1" ht="104.25" customHeight="1" thickBot="1" x14ac:dyDescent="0.25">
      <c r="A99" s="5"/>
      <c r="B99" s="26"/>
      <c r="C99" s="27"/>
      <c r="D99" s="28"/>
      <c r="E99" s="28"/>
      <c r="F99" s="28"/>
      <c r="G99" s="28"/>
      <c r="H99" s="29"/>
      <c r="I99" s="30"/>
      <c r="K99" s="76"/>
    </row>
    <row r="100" spans="1:11" ht="5.25" customHeight="1" thickBot="1" x14ac:dyDescent="0.25"/>
    <row r="101" spans="1:11" ht="17.25" customHeight="1" x14ac:dyDescent="0.2">
      <c r="B101" s="97" t="s">
        <v>102</v>
      </c>
      <c r="C101" s="98"/>
      <c r="D101" s="98"/>
      <c r="E101" s="98"/>
      <c r="F101" s="98"/>
      <c r="G101" s="98"/>
      <c r="H101" s="98"/>
      <c r="I101" s="99"/>
    </row>
    <row r="102" spans="1:11" s="4" customFormat="1" ht="14.1" customHeight="1" thickBot="1" x14ac:dyDescent="0.25">
      <c r="A102" s="3"/>
      <c r="B102" s="54" t="s">
        <v>169</v>
      </c>
      <c r="C102" s="44" t="s">
        <v>153</v>
      </c>
      <c r="D102" s="44" t="s">
        <v>1</v>
      </c>
      <c r="E102" s="44" t="s">
        <v>2</v>
      </c>
      <c r="F102" s="44" t="s">
        <v>3</v>
      </c>
      <c r="G102" s="44" t="s">
        <v>4</v>
      </c>
      <c r="H102" s="44" t="s">
        <v>151</v>
      </c>
      <c r="I102" s="45" t="s">
        <v>152</v>
      </c>
      <c r="K102" s="88"/>
    </row>
    <row r="103" spans="1:11" s="8" customFormat="1" ht="9.9499999999999993" customHeight="1" x14ac:dyDescent="0.2">
      <c r="A103" s="5"/>
      <c r="B103" s="58" t="s">
        <v>103</v>
      </c>
      <c r="C103" s="13" t="s">
        <v>186</v>
      </c>
      <c r="D103" s="14"/>
      <c r="E103" s="14"/>
      <c r="F103" s="14"/>
      <c r="G103" s="14">
        <v>60</v>
      </c>
      <c r="H103" s="59"/>
      <c r="I103" s="24">
        <f t="shared" ref="I103:I106" si="11">G103*H103</f>
        <v>0</v>
      </c>
      <c r="K103" s="76"/>
    </row>
    <row r="104" spans="1:11" s="8" customFormat="1" ht="9.9499999999999993" customHeight="1" x14ac:dyDescent="0.2">
      <c r="A104" s="5"/>
      <c r="B104" s="21" t="s">
        <v>104</v>
      </c>
      <c r="C104" s="6" t="s">
        <v>105</v>
      </c>
      <c r="D104" s="7"/>
      <c r="E104" s="7"/>
      <c r="F104" s="7"/>
      <c r="G104" s="7">
        <v>60</v>
      </c>
      <c r="H104" s="60"/>
      <c r="I104" s="24">
        <f t="shared" si="11"/>
        <v>0</v>
      </c>
      <c r="K104" s="76"/>
    </row>
    <row r="105" spans="1:11" s="8" customFormat="1" ht="9.9499999999999993" customHeight="1" x14ac:dyDescent="0.2">
      <c r="A105" s="5"/>
      <c r="B105" s="35" t="s">
        <v>106</v>
      </c>
      <c r="C105" s="6" t="s">
        <v>107</v>
      </c>
      <c r="D105" s="7"/>
      <c r="E105" s="7"/>
      <c r="F105" s="7"/>
      <c r="G105" s="7">
        <v>40</v>
      </c>
      <c r="H105" s="60"/>
      <c r="I105" s="24">
        <f t="shared" si="11"/>
        <v>0</v>
      </c>
      <c r="K105" s="76"/>
    </row>
    <row r="106" spans="1:11" s="8" customFormat="1" ht="9.9499999999999993" customHeight="1" thickBot="1" x14ac:dyDescent="0.25">
      <c r="A106" s="5"/>
      <c r="B106" s="46" t="s">
        <v>108</v>
      </c>
      <c r="C106" s="50" t="s">
        <v>178</v>
      </c>
      <c r="D106" s="48"/>
      <c r="E106" s="48"/>
      <c r="F106" s="48"/>
      <c r="G106" s="48">
        <v>8.5</v>
      </c>
      <c r="H106" s="61"/>
      <c r="I106" s="57">
        <f t="shared" si="11"/>
        <v>0</v>
      </c>
      <c r="K106" s="76"/>
    </row>
    <row r="107" spans="1:11" ht="5.25" customHeight="1" thickBot="1" x14ac:dyDescent="0.25"/>
    <row r="108" spans="1:11" ht="17.25" customHeight="1" x14ac:dyDescent="0.2">
      <c r="B108" s="97" t="s">
        <v>109</v>
      </c>
      <c r="C108" s="98"/>
      <c r="D108" s="98"/>
      <c r="E108" s="98"/>
      <c r="F108" s="98"/>
      <c r="G108" s="98"/>
      <c r="H108" s="98"/>
      <c r="I108" s="99"/>
    </row>
    <row r="109" spans="1:11" s="4" customFormat="1" ht="14.1" customHeight="1" thickBot="1" x14ac:dyDescent="0.25">
      <c r="A109" s="3"/>
      <c r="B109" s="54" t="s">
        <v>169</v>
      </c>
      <c r="C109" s="44" t="s">
        <v>153</v>
      </c>
      <c r="D109" s="44" t="s">
        <v>1</v>
      </c>
      <c r="E109" s="44" t="s">
        <v>2</v>
      </c>
      <c r="F109" s="44" t="s">
        <v>3</v>
      </c>
      <c r="G109" s="44" t="s">
        <v>4</v>
      </c>
      <c r="H109" s="44" t="s">
        <v>151</v>
      </c>
      <c r="I109" s="45" t="s">
        <v>152</v>
      </c>
      <c r="K109" s="88"/>
    </row>
    <row r="110" spans="1:11" s="8" customFormat="1" ht="9.9499999999999993" customHeight="1" x14ac:dyDescent="0.2">
      <c r="A110" s="5"/>
      <c r="B110" s="23" t="s">
        <v>130</v>
      </c>
      <c r="C110" s="13" t="s">
        <v>147</v>
      </c>
      <c r="D110" s="14">
        <v>1</v>
      </c>
      <c r="E110" s="14"/>
      <c r="F110" s="14">
        <v>0.2</v>
      </c>
      <c r="G110" s="14">
        <v>300</v>
      </c>
      <c r="H110" s="59"/>
      <c r="I110" s="24">
        <f>G110*H110</f>
        <v>0</v>
      </c>
      <c r="K110" s="76"/>
    </row>
    <row r="111" spans="1:11" s="8" customFormat="1" ht="9.9499999999999993" customHeight="1" x14ac:dyDescent="0.2">
      <c r="A111" s="5"/>
      <c r="B111" s="21" t="s">
        <v>131</v>
      </c>
      <c r="C111" s="9" t="s">
        <v>136</v>
      </c>
      <c r="D111" s="7">
        <v>1</v>
      </c>
      <c r="E111" s="7"/>
      <c r="F111" s="7">
        <v>1</v>
      </c>
      <c r="G111" s="7">
        <v>500</v>
      </c>
      <c r="H111" s="60"/>
      <c r="I111" s="22">
        <f>G111*H111</f>
        <v>0</v>
      </c>
      <c r="K111" s="76"/>
    </row>
    <row r="112" spans="1:11" s="8" customFormat="1" ht="9.9499999999999993" customHeight="1" x14ac:dyDescent="0.2">
      <c r="A112" s="5"/>
      <c r="B112" s="21" t="s">
        <v>132</v>
      </c>
      <c r="C112" s="9" t="s">
        <v>134</v>
      </c>
      <c r="D112" s="7">
        <v>1</v>
      </c>
      <c r="E112" s="7"/>
      <c r="F112" s="7">
        <v>1</v>
      </c>
      <c r="G112" s="7">
        <v>750</v>
      </c>
      <c r="H112" s="60"/>
      <c r="I112" s="22">
        <f>G112*H112</f>
        <v>0</v>
      </c>
      <c r="K112" s="76"/>
    </row>
    <row r="113" spans="1:11" s="8" customFormat="1" ht="9.9499999999999993" customHeight="1" thickBot="1" x14ac:dyDescent="0.25">
      <c r="A113" s="5"/>
      <c r="B113" s="46" t="s">
        <v>133</v>
      </c>
      <c r="C113" s="47" t="s">
        <v>135</v>
      </c>
      <c r="D113" s="48">
        <v>1</v>
      </c>
      <c r="E113" s="48"/>
      <c r="F113" s="48">
        <v>2.5</v>
      </c>
      <c r="G113" s="48">
        <v>1200</v>
      </c>
      <c r="H113" s="61"/>
      <c r="I113" s="49">
        <f>G113*H113</f>
        <v>0</v>
      </c>
      <c r="K113" s="76"/>
    </row>
    <row r="114" spans="1:11" ht="5.25" customHeight="1" thickBot="1" x14ac:dyDescent="0.25"/>
    <row r="115" spans="1:11" s="32" customFormat="1" ht="16.5" customHeight="1" x14ac:dyDescent="0.2">
      <c r="A115" s="31"/>
      <c r="B115" s="118" t="s">
        <v>173</v>
      </c>
      <c r="C115" s="119"/>
      <c r="D115" s="106" t="s">
        <v>174</v>
      </c>
      <c r="E115" s="106"/>
      <c r="F115" s="106"/>
      <c r="G115" s="107"/>
      <c r="H115" s="51" t="s">
        <v>140</v>
      </c>
      <c r="I115" s="42">
        <f>SUM(I10:I18,I22:I59,I63:I75,I76:I82,I87:I99,I102:I106,I109:I113)</f>
        <v>0</v>
      </c>
      <c r="K115" s="89"/>
    </row>
    <row r="116" spans="1:11" s="32" customFormat="1" ht="16.5" customHeight="1" x14ac:dyDescent="0.2">
      <c r="A116" s="31"/>
      <c r="B116" s="120"/>
      <c r="C116" s="121"/>
      <c r="D116" s="108"/>
      <c r="E116" s="108"/>
      <c r="F116" s="108"/>
      <c r="G116" s="109"/>
      <c r="H116" s="52" t="s">
        <v>142</v>
      </c>
      <c r="I116" s="22">
        <f>+I115*0.21</f>
        <v>0</v>
      </c>
      <c r="K116" s="89"/>
    </row>
    <row r="117" spans="1:11" s="34" customFormat="1" ht="16.5" customHeight="1" thickBot="1" x14ac:dyDescent="0.25">
      <c r="A117" s="33"/>
      <c r="B117" s="122"/>
      <c r="C117" s="123"/>
      <c r="D117" s="110"/>
      <c r="E117" s="110"/>
      <c r="F117" s="110"/>
      <c r="G117" s="111"/>
      <c r="H117" s="53" t="s">
        <v>141</v>
      </c>
      <c r="I117" s="49">
        <f>SUM(I115:I116)</f>
        <v>0</v>
      </c>
      <c r="K117" s="90"/>
    </row>
  </sheetData>
  <sheetProtection password="E41F" sheet="1" objects="1" scenarios="1"/>
  <mergeCells count="16">
    <mergeCell ref="C87:F87"/>
    <mergeCell ref="C58:F58"/>
    <mergeCell ref="D115:G117"/>
    <mergeCell ref="E4:G4"/>
    <mergeCell ref="E5:G5"/>
    <mergeCell ref="E6:I6"/>
    <mergeCell ref="B101:I101"/>
    <mergeCell ref="B108:I108"/>
    <mergeCell ref="B115:C117"/>
    <mergeCell ref="B86:I86"/>
    <mergeCell ref="B2:I2"/>
    <mergeCell ref="B3:I3"/>
    <mergeCell ref="B20:I20"/>
    <mergeCell ref="B61:I61"/>
    <mergeCell ref="B84:I84"/>
    <mergeCell ref="B8:I8"/>
  </mergeCells>
  <printOptions horizontalCentered="1"/>
  <pageMargins left="0.94488188976377963" right="0.51181102362204722" top="0.19685039370078741" bottom="0.15748031496062992" header="0.23622047244094491" footer="0"/>
  <pageSetup paperSize="9" fitToHeight="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Precios</vt:lpstr>
      <vt:lpstr>Precios!Área_de_impresión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</dc:creator>
  <cp:lastModifiedBy>Paola</cp:lastModifiedBy>
  <cp:lastPrinted>2014-01-28T18:49:53Z</cp:lastPrinted>
  <dcterms:created xsi:type="dcterms:W3CDTF">2012-03-01T16:02:58Z</dcterms:created>
  <dcterms:modified xsi:type="dcterms:W3CDTF">2015-02-03T13:59:48Z</dcterms:modified>
</cp:coreProperties>
</file>